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ilvia Pagliardini\Documents\SILVIA DOCUMENTS\NMHI Undergraduate coord\"/>
    </mc:Choice>
  </mc:AlternateContent>
  <bookViews>
    <workbookView xWindow="-120" yWindow="-120" windowWidth="29040" windowHeight="15840" activeTab="3"/>
  </bookViews>
  <sheets>
    <sheet name="Research Stream A" sheetId="1" r:id="rId1"/>
    <sheet name="Research Stream B" sheetId="7" r:id="rId2"/>
    <sheet name="Instructions" sheetId="6" r:id="rId3"/>
    <sheet name="example first year student" sheetId="11"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7" l="1"/>
  <c r="C65" i="1"/>
  <c r="J29" i="11"/>
  <c r="J43" i="11"/>
  <c r="J58" i="11"/>
  <c r="J63" i="11"/>
  <c r="J30" i="11"/>
  <c r="J44" i="11"/>
  <c r="J59" i="11"/>
  <c r="J64" i="11"/>
  <c r="J66" i="11"/>
  <c r="I15" i="11"/>
  <c r="I29" i="11"/>
  <c r="I43" i="11"/>
  <c r="I58" i="11"/>
  <c r="I63" i="11"/>
  <c r="I16" i="11"/>
  <c r="I30" i="11"/>
  <c r="I44" i="11"/>
  <c r="I59" i="11"/>
  <c r="I64" i="11"/>
  <c r="I66" i="11"/>
  <c r="H15" i="11"/>
  <c r="H29" i="11"/>
  <c r="H43" i="11"/>
  <c r="H58" i="11"/>
  <c r="H63" i="11"/>
  <c r="H16" i="11"/>
  <c r="H30" i="11"/>
  <c r="H44" i="11"/>
  <c r="H59" i="11"/>
  <c r="H64" i="11"/>
  <c r="H66" i="11"/>
  <c r="G15" i="11"/>
  <c r="G29" i="11"/>
  <c r="G43" i="11"/>
  <c r="G58" i="11"/>
  <c r="G63" i="11"/>
  <c r="G16" i="11"/>
  <c r="G30" i="11"/>
  <c r="G44" i="11"/>
  <c r="G59" i="11"/>
  <c r="G64" i="11"/>
  <c r="G66" i="11"/>
  <c r="I16" i="1"/>
  <c r="I30" i="1"/>
  <c r="I44" i="1"/>
  <c r="I59" i="1"/>
  <c r="I63" i="1" s="1"/>
  <c r="J16" i="1"/>
  <c r="J30" i="1"/>
  <c r="J44" i="1"/>
  <c r="J59" i="1"/>
  <c r="K30" i="1"/>
  <c r="K44" i="1"/>
  <c r="K59" i="1"/>
  <c r="K63" i="1" s="1"/>
  <c r="H16" i="1"/>
  <c r="H30" i="1"/>
  <c r="H44" i="1"/>
  <c r="H59" i="1"/>
  <c r="I15" i="1"/>
  <c r="I29" i="1"/>
  <c r="I43" i="1"/>
  <c r="I58" i="1"/>
  <c r="J15" i="1"/>
  <c r="J29" i="1"/>
  <c r="J43" i="1"/>
  <c r="J58" i="1"/>
  <c r="K29" i="1"/>
  <c r="K62" i="1" s="1"/>
  <c r="K43" i="1"/>
  <c r="K58" i="1"/>
  <c r="H15" i="1"/>
  <c r="H29" i="1"/>
  <c r="H43" i="1"/>
  <c r="H58" i="1"/>
  <c r="K58" i="7"/>
  <c r="J58" i="7"/>
  <c r="I58" i="7"/>
  <c r="H58" i="7"/>
  <c r="K57" i="7"/>
  <c r="J57" i="7"/>
  <c r="I57" i="7"/>
  <c r="H57" i="7"/>
  <c r="K44" i="7"/>
  <c r="J44" i="7"/>
  <c r="I44" i="7"/>
  <c r="H44" i="7"/>
  <c r="K43" i="7"/>
  <c r="J43" i="7"/>
  <c r="I43" i="7"/>
  <c r="H43" i="7"/>
  <c r="K30" i="7"/>
  <c r="K29" i="7"/>
  <c r="K61" i="7" s="1"/>
  <c r="K64" i="7" s="1"/>
  <c r="J30" i="7"/>
  <c r="I30" i="7"/>
  <c r="H30" i="7"/>
  <c r="J29" i="7"/>
  <c r="I29" i="7"/>
  <c r="H29" i="7"/>
  <c r="J16" i="7"/>
  <c r="J62" i="7" s="1"/>
  <c r="I16" i="7"/>
  <c r="I62" i="7" s="1"/>
  <c r="H16" i="7"/>
  <c r="H62" i="7" s="1"/>
  <c r="J15" i="7"/>
  <c r="I15" i="7"/>
  <c r="H15" i="7"/>
  <c r="H61" i="7" s="1"/>
  <c r="K62" i="7"/>
  <c r="H62" i="1" l="1"/>
  <c r="H63" i="1"/>
  <c r="K65" i="1"/>
  <c r="I62" i="1"/>
  <c r="I65" i="1" s="1"/>
  <c r="J62" i="1"/>
  <c r="J63" i="1"/>
  <c r="I61" i="7"/>
  <c r="I64" i="7" s="1"/>
  <c r="J61" i="7"/>
  <c r="J64" i="7" s="1"/>
  <c r="H64" i="7"/>
  <c r="H65" i="1" l="1"/>
  <c r="J65" i="1"/>
</calcChain>
</file>

<file path=xl/comments1.xml><?xml version="1.0" encoding="utf-8"?>
<comments xmlns="http://schemas.openxmlformats.org/spreadsheetml/2006/main">
  <authors>
    <author>yves sauve</author>
  </authors>
  <commentList>
    <comment ref="A46" authorId="0" shapeId="0">
      <text>
        <r>
          <rPr>
            <b/>
            <sz val="9"/>
            <color indexed="81"/>
            <rFont val="Arial"/>
            <family val="2"/>
          </rPr>
          <t>yves sauve:</t>
        </r>
        <r>
          <rPr>
            <sz val="9"/>
            <color indexed="81"/>
            <rFont val="Arial"/>
            <family val="2"/>
          </rPr>
          <t xml:space="preserve">
NEURO 450 - Readings on Selected Topics in Neuroscience
An individual study course involving detailed reading on a selected topic in cellular, molecular, systems, or cognitive neuroscience. Students will select a member of the Neuroscience and Mental Health Institute (NMHI) who will guide them through a course of reading on a specialized topic at an advanced level. Completion of this course requires an oral presentation to an examining committee. Restricted to students in the Honors program in Neuroscience. Registration must be approved by the Neuroscience and Mental Health Institute (NMHI). Prerequisites: PMCOL 371, PHYSL 372.</t>
        </r>
      </text>
    </comment>
    <comment ref="A47" authorId="0" shapeId="0">
      <text>
        <r>
          <rPr>
            <b/>
            <sz val="9"/>
            <color indexed="81"/>
            <rFont val="Arial"/>
            <family val="2"/>
          </rPr>
          <t>yves sauve:</t>
        </r>
        <r>
          <rPr>
            <sz val="9"/>
            <color indexed="81"/>
            <rFont val="Arial"/>
            <family val="2"/>
          </rPr>
          <t xml:space="preserve">
NEURO 451(f) and 452(w) - Honors Research Project in Neuroscience 
Research project involving laboratory experimentation done under the supervision of a member of the Neuroscience and Mental Health Institute (NMHI). Laboratory projects may involve current topics and methodologies encountered in specific areas of cellular, molecular, systems, or cognitive neuroscience. Completion of this course requires a written report of the project and an oral presentation to an examining committee. Restricted to students in the Honors program in Neuroscience. Registration must be approved by the Neuroscience and Mental Health Institute (NMHI). Prerequisites: PMCOL 371, PHYSL 372.</t>
        </r>
      </text>
    </comment>
  </commentList>
</comments>
</file>

<file path=xl/comments2.xml><?xml version="1.0" encoding="utf-8"?>
<comments xmlns="http://schemas.openxmlformats.org/spreadsheetml/2006/main">
  <authors>
    <author>yves sauve</author>
  </authors>
  <commentList>
    <comment ref="A46" authorId="0" shapeId="0">
      <text>
        <r>
          <rPr>
            <b/>
            <sz val="9"/>
            <color indexed="81"/>
            <rFont val="Arial"/>
            <family val="2"/>
          </rPr>
          <t>yves sauve:</t>
        </r>
        <r>
          <rPr>
            <sz val="9"/>
            <color indexed="81"/>
            <rFont val="Arial"/>
            <family val="2"/>
          </rPr>
          <t xml:space="preserve">
NEURO 450 - Readings on Selected Topics in Neuroscience
An individual study course involving detailed reading on a selected topic in cellular, molecular, systems, or cognitive neuroscience. Students will select a member of the Neuroscience and Mental Health Institute (NMHI) who will guide them through a course of reading on a specialized topic at an advanced level. Completion of this course requires an oral presentation to an examining committee. Restricted to students in the Honors program in Neuroscience. Registration must be approved by the Neuroscience and Mental Health Institute (NMHI). Prerequisites: PMCOL 371, PHYSL 372.</t>
        </r>
      </text>
    </comment>
    <comment ref="A47" authorId="0" shapeId="0">
      <text>
        <r>
          <rPr>
            <b/>
            <sz val="9"/>
            <color indexed="81"/>
            <rFont val="Arial"/>
            <family val="2"/>
          </rPr>
          <t>yves sauve:</t>
        </r>
        <r>
          <rPr>
            <sz val="9"/>
            <color indexed="81"/>
            <rFont val="Arial"/>
            <family val="2"/>
          </rPr>
          <t xml:space="preserve">
NEURO 451(f) and 452(w) - Honors Research Project in Neuroscience 
Research project involving laboratory experimentation done under the supervision of a member of the Neuroscience and Mental Health Institute (NMHI). Laboratory projects may involve current topics and methodologies encountered in specific areas of cellular, molecular, systems, or cognitive neuroscience. Completion of this course requires a written report of the project and an oral presentation to an examining committee. Restricted to students in the Honors program in Neuroscience. Registration must be approved by the Neuroscience and Mental Health Institute (NMHI). Prerequisites: PMCOL 371, PHYSL 372.</t>
        </r>
      </text>
    </comment>
  </commentList>
</comments>
</file>

<file path=xl/sharedStrings.xml><?xml version="1.0" encoding="utf-8"?>
<sst xmlns="http://schemas.openxmlformats.org/spreadsheetml/2006/main" count="449" uniqueCount="119">
  <si>
    <t>Course Name/Numbers</t>
  </si>
  <si>
    <t>Complete?</t>
  </si>
  <si>
    <t>Total Credits Yr1</t>
  </si>
  <si>
    <t>Science Credits</t>
  </si>
  <si>
    <t>Arts Credits</t>
  </si>
  <si>
    <t>Registered?</t>
  </si>
  <si>
    <t>Complete</t>
  </si>
  <si>
    <t>*3 of junior ENGL or WRS</t>
  </si>
  <si>
    <t>Total Credits Yr2</t>
  </si>
  <si>
    <t>TOTAL CREDITS</t>
  </si>
  <si>
    <t>Non-Science Non-Arts Credits</t>
  </si>
  <si>
    <t>5. Save file as LastName_Firstname_ID.xls and send to Program Coordinator</t>
  </si>
  <si>
    <t>Year 1</t>
  </si>
  <si>
    <t>Year 2</t>
  </si>
  <si>
    <t>*6 in Science options</t>
  </si>
  <si>
    <t>*3 in Arts options</t>
  </si>
  <si>
    <t>Year 3</t>
  </si>
  <si>
    <t>*6 in Arts options</t>
  </si>
  <si>
    <t>Year 4</t>
  </si>
  <si>
    <t>Pending</t>
  </si>
  <si>
    <t>Course</t>
  </si>
  <si>
    <t>Total Credits Yr3</t>
  </si>
  <si>
    <t>Total Credits Yr4</t>
  </si>
  <si>
    <t xml:space="preserve">Total Credits </t>
  </si>
  <si>
    <t>PENDING + COMPLETE</t>
  </si>
  <si>
    <t>NO MORE THAN 12</t>
  </si>
  <si>
    <t>Instructions</t>
  </si>
  <si>
    <t>1. Input your name and ID number where indicated in red at the top of the page.</t>
  </si>
  <si>
    <t>NEURO 498 (6 credits)</t>
  </si>
  <si>
    <t>NEURO 499 (6 credits)</t>
  </si>
  <si>
    <t>PMCOL 371(f) OR ZOOL 342(w)</t>
  </si>
  <si>
    <t>PHYSL 372(w)</t>
  </si>
  <si>
    <t>NEURO 450 (can be taken in year 3)</t>
  </si>
  <si>
    <t>NEURO 451 (can be taken in year 3) and/or NEURO 452</t>
  </si>
  <si>
    <t>Course Name/Numbers or N/A</t>
  </si>
  <si>
    <t>BIOL 107(f,w)</t>
  </si>
  <si>
    <t>PSYCO 104(f,w)</t>
  </si>
  <si>
    <t>MATH 114(f,w) or 134(f,w)</t>
  </si>
  <si>
    <t>PHYS 126(w)</t>
  </si>
  <si>
    <t>PHYS 124(f)</t>
  </si>
  <si>
    <t>BIOCH 200(f,w)</t>
  </si>
  <si>
    <t>BIOL 207(f,w)</t>
  </si>
  <si>
    <t>CHEM 263(f,w)</t>
  </si>
  <si>
    <t>PHYSL 212(f)</t>
  </si>
  <si>
    <t>PHYSL 214(w)</t>
  </si>
  <si>
    <t>NEURO 210(w)</t>
  </si>
  <si>
    <t>NEURO 375(f)</t>
  </si>
  <si>
    <t xml:space="preserve">ID# </t>
  </si>
  <si>
    <t>PSYCO 275(f) as a requirement</t>
  </si>
  <si>
    <t>MUST HAVE 120</t>
  </si>
  <si>
    <t>Course Name/Number</t>
  </si>
  <si>
    <t>Mark 1 for science, 2 for arts, 3 for other faculties</t>
  </si>
  <si>
    <t>MUST HAVE MIN 90</t>
  </si>
  <si>
    <t>MUST HAVE MIN 18</t>
  </si>
  <si>
    <t>put a one for 3 more science credits</t>
  </si>
  <si>
    <t>MATH 134</t>
  </si>
  <si>
    <t>Notes, Comments, Concerns</t>
  </si>
  <si>
    <t>4. Note any questions or concerns in the fields in Column J.</t>
  </si>
  <si>
    <t>One of PSYCO 371(f), 375(f,w), 377(f,w); GENET 270(f,w), 390(f); ZOOL 344(f)</t>
  </si>
  <si>
    <t>*12 in approved  options</t>
  </si>
  <si>
    <t>*3 of Science Options</t>
  </si>
  <si>
    <t>*6 (if NEURO 450, 451 and 452 are taken) or *9 (if NEURO 450 and one of NEURO 451 or 452 are taken) of Science Options</t>
  </si>
  <si>
    <r>
      <rPr>
        <sz val="10"/>
        <rFont val="Arial"/>
        <family val="2"/>
      </rPr>
      <t xml:space="preserve">*6 chosen from the following courses covering topics in Cellular and Molecular Neuroscience: NEURO 410(w); PHYSL 444(f); PMCOL 412(f), PMCOL 475(w);  </t>
    </r>
    <r>
      <rPr>
        <i/>
        <sz val="10"/>
        <rFont val="Arial"/>
        <family val="2"/>
      </rPr>
      <t>PMCOL 512</t>
    </r>
    <r>
      <rPr>
        <sz val="10"/>
        <rFont val="Arial"/>
        <family val="2"/>
      </rPr>
      <t>; PSYCO 478(w)</t>
    </r>
  </si>
  <si>
    <t>MATH 114(f) or 134(f)</t>
  </si>
  <si>
    <t>MATH 115(w) or STAT 141 (w) or STAT 151(w)</t>
  </si>
  <si>
    <t>CHEM 101(f)</t>
  </si>
  <si>
    <t>CHEM 261(w)</t>
  </si>
  <si>
    <t>*3 of junior ENGL or WRS (f)</t>
  </si>
  <si>
    <t>*3 of junior ENGL or WRS (w)</t>
  </si>
  <si>
    <t>f = fall; w = winter</t>
  </si>
  <si>
    <r>
      <rPr>
        <sz val="10"/>
        <rFont val="Arial"/>
        <family val="2"/>
      </rPr>
      <t xml:space="preserve">*6 chosen from the following courses covering topics in Systems and Cognitive Neuroscience: </t>
    </r>
    <r>
      <rPr>
        <i/>
        <sz val="10"/>
        <rFont val="Arial"/>
        <family val="2"/>
      </rPr>
      <t>NEURO 443; NEURO 472</t>
    </r>
    <r>
      <rPr>
        <sz val="10"/>
        <rFont val="Arial"/>
        <family val="2"/>
      </rPr>
      <t xml:space="preserve">; NEURO 496; PHYSL 403(f), PHYSL 405(w); PSYCI 511(w); PSYCO 471(f); </t>
    </r>
    <r>
      <rPr>
        <i/>
        <sz val="10"/>
        <rFont val="Arial"/>
        <family val="2"/>
      </rPr>
      <t>PSYCO 475</t>
    </r>
    <r>
      <rPr>
        <sz val="10"/>
        <rFont val="Arial"/>
        <family val="2"/>
      </rPr>
      <t>, BME510(f); BME520(w)</t>
    </r>
  </si>
  <si>
    <t>term</t>
  </si>
  <si>
    <t>f</t>
  </si>
  <si>
    <t>w</t>
  </si>
  <si>
    <t>ID# 123456</t>
  </si>
  <si>
    <t>ENGL 103</t>
  </si>
  <si>
    <t>STAT 151</t>
  </si>
  <si>
    <t>MUSIC 155</t>
  </si>
  <si>
    <t>put a one for 3 science credits</t>
  </si>
  <si>
    <t>Surname, first name</t>
  </si>
  <si>
    <t>100 level</t>
  </si>
  <si>
    <t>100 level credits</t>
  </si>
  <si>
    <t>total 100 level credits (max 42)</t>
  </si>
  <si>
    <t>Minimum requirements to graduate with honours neuroscience degree:</t>
  </si>
  <si>
    <t>- Arts min 18*</t>
  </si>
  <si>
    <t>- Science min 90*</t>
  </si>
  <si>
    <t>- Other Faculties: max 12* (example: ALES, FoMD, Rehab, etc...)</t>
  </si>
  <si>
    <t>- minimum 3.3 GPA on the last 60 credits</t>
  </si>
  <si>
    <t>- 100 level courses: max *42</t>
  </si>
  <si>
    <t>note: for PSYCO , see calendar if they belong to Arts or to Science</t>
  </si>
  <si>
    <t>3. Note all courses you are registered in should be listed in Column E (1 one science, 2 for arts, and 3 for other faculties). Where indicated (i.e. where there are multiple options for a course requirement), write the name of the course in Column B (where red text currently says "Course Name/Number")</t>
  </si>
  <si>
    <r>
      <t xml:space="preserve">*6 chosen from the following courses covering topics in Systems and Cognitive Neuroscience: </t>
    </r>
    <r>
      <rPr>
        <i/>
        <sz val="10"/>
        <rFont val="Arial"/>
        <family val="2"/>
      </rPr>
      <t>NEURO 443; NEURO 472</t>
    </r>
    <r>
      <rPr>
        <sz val="10"/>
        <rFont val="Arial"/>
        <family val="2"/>
      </rPr>
      <t xml:space="preserve">; KIN497-X50; PHYSL 403(f), PHYSL 405(w); PSYCI 511(w); PSYCO 471(f); </t>
    </r>
    <r>
      <rPr>
        <i/>
        <sz val="10"/>
        <rFont val="Arial"/>
        <family val="2"/>
      </rPr>
      <t>PSYCO 475</t>
    </r>
    <r>
      <rPr>
        <sz val="10"/>
        <rFont val="Arial"/>
        <family val="2"/>
      </rPr>
      <t>, BME510(f); BME520(w)</t>
    </r>
  </si>
  <si>
    <r>
      <t xml:space="preserve">*6 chosen from the following courses covering topics in Systems and Cognitive Neuroscience: </t>
    </r>
    <r>
      <rPr>
        <i/>
        <sz val="10"/>
        <rFont val="Arial"/>
        <family val="2"/>
      </rPr>
      <t>NEURO 443; NEURO 472;</t>
    </r>
    <r>
      <rPr>
        <sz val="10"/>
        <rFont val="Arial"/>
        <family val="2"/>
      </rPr>
      <t xml:space="preserve"> KIN497-X50; PHYSL 403(f), PHYSL 405(w); PSYCI 511(w); PSYCO 471(f2018); </t>
    </r>
    <r>
      <rPr>
        <i/>
        <sz val="10"/>
        <rFont val="Arial"/>
        <family val="2"/>
      </rPr>
      <t>PSYCO 475</t>
    </r>
    <r>
      <rPr>
        <sz val="10"/>
        <rFont val="Arial"/>
        <family val="2"/>
      </rPr>
      <t>, BME510(f); BME520(w)</t>
    </r>
  </si>
  <si>
    <t>AP credit (ENGL1XX)</t>
  </si>
  <si>
    <t>MATH 115(f,w),136 or STAT 151(f,w)</t>
  </si>
  <si>
    <t>https://www.ualberta.ca/cellbiology/undergraduate-program/undergraduate-certificate-in-biomedical-research.html</t>
  </si>
  <si>
    <t>ELIGIBLE FOR UNDERGRADUATE CERTIFICATE IN BIOMEDICAL RESEARCH? CHECK GUIDELINES AND DEADLINES HERE https://www.ualberta.ca/cellbiology/undergraduate-program/undergraduate-certificate-in-biomedical-research.html</t>
  </si>
  <si>
    <t>2. Note all courses you have completed (or you received credits for) should be listed ONLY in Column F (1 one science, 2 for arts, and 3 for other faculties). Where indicated (i.e. where there are multiple options for a course requirement), write the name of the course in Column D (where red text currently says "Course Name/Number")</t>
  </si>
  <si>
    <t>NOTE: THIS PLANNER IS INTENDED TO HELP STUDENTS TRACK PROGRESS AND ENSURE REQUIREMENTS ARE MET. YOU CAN ALSO KEEP TRACK OF YOUR PROGRESS THROUGH THE ACADEMIC ASSESSMENT TOOL ON YOUR BEARTRACKS ACCOUNT.   HOWEVER, COURSE PLANS STILL REQUIRE APPROVAL OF THE PROGRAM COORDINATOR, DR. SILVIA PAGLIARDINI, AND THIS DOCUMENT SHOULD BE E-MAILED TO HER ONCE COMPLETED AT honneuro@ualberta.ca</t>
  </si>
  <si>
    <r>
      <t xml:space="preserve">*6 chosen from the following courses covering topics in Cellular and Molecular Neuroscience: NEURO 410 (f);NEURO411 (w) PHYSL 444(f); PMCOL 412(f), PMCOL 475(w);  </t>
    </r>
    <r>
      <rPr>
        <i/>
        <sz val="10"/>
        <rFont val="Arial"/>
        <family val="2"/>
      </rPr>
      <t>PMCOL 512</t>
    </r>
    <r>
      <rPr>
        <sz val="10"/>
        <rFont val="Arial"/>
        <family val="2"/>
      </rPr>
      <t>; PSYCO 478(w)</t>
    </r>
  </si>
  <si>
    <r>
      <t xml:space="preserve">*6 chosen from the following courses covering topics in Cellular and Molecular Neuroscience: NEURO 410(f); NEURO411 (w)PHYSL 444(f); PMCOL 412(f), PMCOL 475(w);  </t>
    </r>
    <r>
      <rPr>
        <sz val="10"/>
        <rFont val="Arial"/>
        <family val="2"/>
      </rPr>
      <t>PSYCO 478(w)</t>
    </r>
  </si>
  <si>
    <t>PLEASE LIST YOUR ACCEPTED AP/IB CREDITS ON THE PLANNER</t>
  </si>
  <si>
    <t xml:space="preserve">ONCE THE COURSE IS COMPLETE, MOVE THE LISTED COURSE </t>
  </si>
  <si>
    <t xml:space="preserve">IN THE COMPLETE TAB SO THAT THE SPREADSHET </t>
  </si>
  <si>
    <t>CALCULATES PENDING AND COMPLETED COURSES</t>
  </si>
  <si>
    <t>LIST also COURSES that will be taken in Spring and Fall</t>
  </si>
  <si>
    <t>ONCE THE COURSE IS COMPLETE, MOVE THE LISTED COURSE</t>
  </si>
  <si>
    <t>PLANNER</t>
  </si>
  <si>
    <t xml:space="preserve">PLEASE LIST YOUR ACCEPTED AP/IB CREDITS ON THE </t>
  </si>
  <si>
    <t>CORRECTLY</t>
  </si>
  <si>
    <t>MATH 134(f)</t>
  </si>
  <si>
    <t xml:space="preserve">MATH  MATH136 or STAT 141 (w) or STAT 151(w) </t>
  </si>
  <si>
    <t>F/W</t>
  </si>
  <si>
    <t xml:space="preserve">Minimum requirements to graduate with </t>
  </si>
  <si>
    <t>honours neuroscience degree:</t>
  </si>
  <si>
    <t>note: for PSYCH , see calendar if they belong to Arts or to Science</t>
  </si>
  <si>
    <t>PSYCH 104(f,w)</t>
  </si>
  <si>
    <t>One of PSYCH 371(f), 375(f,w), 377(f,w); GENET 270(f,w), 390(f); ZOOL 344(f)</t>
  </si>
  <si>
    <t>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</si>
</sst>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0"/>
      <name val="Arial"/>
      <family val="2"/>
    </font>
    <font>
      <sz val="8"/>
      <name val="Arial"/>
      <family val="2"/>
    </font>
    <font>
      <b/>
      <u/>
      <sz val="10"/>
      <name val="Arial"/>
      <family val="2"/>
    </font>
    <font>
      <i/>
      <sz val="10"/>
      <color indexed="10"/>
      <name val="Arial"/>
      <family val="2"/>
    </font>
    <font>
      <sz val="8"/>
      <name val="Verdana"/>
      <family val="2"/>
    </font>
    <font>
      <sz val="9"/>
      <color indexed="81"/>
      <name val="Arial"/>
      <family val="2"/>
    </font>
    <font>
      <b/>
      <sz val="9"/>
      <color indexed="81"/>
      <name val="Arial"/>
      <family val="2"/>
    </font>
    <font>
      <i/>
      <sz val="10"/>
      <name val="Arial"/>
      <family val="2"/>
    </font>
    <font>
      <i/>
      <sz val="10"/>
      <color rgb="FFFF0000"/>
      <name val="Arial"/>
      <family val="2"/>
    </font>
    <font>
      <i/>
      <sz val="10"/>
      <color rgb="FFDD0806"/>
      <name val="Arial"/>
      <family val="2"/>
    </font>
    <font>
      <sz val="11"/>
      <color rgb="FF006100"/>
      <name val="Calibri"/>
      <family val="2"/>
      <scheme val="minor"/>
    </font>
    <font>
      <sz val="10"/>
      <name val="Arial"/>
      <family val="2"/>
    </font>
    <font>
      <i/>
      <sz val="10"/>
      <color indexed="10"/>
      <name val="Arial"/>
      <family val="2"/>
    </font>
    <font>
      <b/>
      <sz val="10"/>
      <color rgb="FFFF0000"/>
      <name val="Arial"/>
      <family val="2"/>
    </font>
  </fonts>
  <fills count="13">
    <fill>
      <patternFill patternType="none"/>
    </fill>
    <fill>
      <patternFill patternType="gray125"/>
    </fill>
    <fill>
      <patternFill patternType="solid">
        <fgColor indexed="42"/>
        <bgColor indexed="64"/>
      </patternFill>
    </fill>
    <fill>
      <patternFill patternType="solid">
        <fgColor indexed="34"/>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theme="2"/>
        <bgColor indexed="64"/>
      </patternFill>
    </fill>
    <fill>
      <patternFill patternType="solid">
        <fgColor theme="0"/>
        <bgColor indexed="64"/>
      </patternFill>
    </fill>
    <fill>
      <patternFill patternType="solid">
        <fgColor rgb="FFFCFF94"/>
        <bgColor indexed="64"/>
      </patternFill>
    </fill>
    <fill>
      <patternFill patternType="solid">
        <fgColor rgb="FFFFFF00"/>
        <bgColor indexed="64"/>
      </patternFill>
    </fill>
    <fill>
      <patternFill patternType="solid">
        <fgColor rgb="FFC6EFCE"/>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11" borderId="0" applyNumberFormat="0" applyBorder="0" applyAlignment="0" applyProtection="0"/>
  </cellStyleXfs>
  <cellXfs count="167">
    <xf numFmtId="0" fontId="0" fillId="0" borderId="0" xfId="0"/>
    <xf numFmtId="0" fontId="0" fillId="0" borderId="0" xfId="0" applyAlignment="1">
      <alignment vertical="top"/>
    </xf>
    <xf numFmtId="0" fontId="0" fillId="0" borderId="0" xfId="0" applyBorder="1" applyAlignment="1">
      <alignment vertical="top" wrapText="1"/>
    </xf>
    <xf numFmtId="0" fontId="0" fillId="0" borderId="0" xfId="0" applyBorder="1" applyAlignment="1">
      <alignment vertical="top"/>
    </xf>
    <xf numFmtId="49" fontId="0" fillId="0" borderId="1" xfId="0" applyNumberFormat="1" applyBorder="1"/>
    <xf numFmtId="49" fontId="0" fillId="0" borderId="0" xfId="0" applyNumberFormat="1" applyBorder="1"/>
    <xf numFmtId="0" fontId="0" fillId="0" borderId="0" xfId="0" applyBorder="1"/>
    <xf numFmtId="0" fontId="0" fillId="0" borderId="2" xfId="0" applyBorder="1"/>
    <xf numFmtId="0" fontId="0" fillId="0" borderId="0" xfId="0" applyFill="1"/>
    <xf numFmtId="0" fontId="0" fillId="0" borderId="0" xfId="0" applyFill="1" applyBorder="1"/>
    <xf numFmtId="0" fontId="0" fillId="0" borderId="3" xfId="0" applyBorder="1" applyAlignment="1">
      <alignment vertical="top" wrapText="1"/>
    </xf>
    <xf numFmtId="0" fontId="0" fillId="0" borderId="3" xfId="0" applyFill="1" applyBorder="1"/>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3" xfId="0" applyBorder="1"/>
    <xf numFmtId="0" fontId="0" fillId="0" borderId="7" xfId="0" applyBorder="1"/>
    <xf numFmtId="0" fontId="0" fillId="0" borderId="8" xfId="0" applyBorder="1"/>
    <xf numFmtId="49" fontId="4" fillId="0" borderId="1" xfId="0" applyNumberFormat="1" applyFont="1" applyBorder="1" applyAlignment="1">
      <alignment wrapText="1"/>
    </xf>
    <xf numFmtId="49" fontId="4" fillId="0" borderId="1" xfId="0" applyNumberFormat="1" applyFont="1" applyBorder="1"/>
    <xf numFmtId="0" fontId="4" fillId="0" borderId="0" xfId="0" applyFont="1" applyFill="1" applyBorder="1"/>
    <xf numFmtId="0" fontId="1" fillId="0" borderId="0" xfId="0" applyFont="1" applyFill="1" applyBorder="1"/>
    <xf numFmtId="0" fontId="0" fillId="2" borderId="9" xfId="0" applyFill="1" applyBorder="1"/>
    <xf numFmtId="0" fontId="0" fillId="2" borderId="10" xfId="0" applyFill="1" applyBorder="1"/>
    <xf numFmtId="0" fontId="0" fillId="2" borderId="2" xfId="0" applyFill="1" applyBorder="1"/>
    <xf numFmtId="0" fontId="0" fillId="2" borderId="11" xfId="0" applyFill="1" applyBorder="1"/>
    <xf numFmtId="0" fontId="0" fillId="2" borderId="0" xfId="0" applyFill="1" applyBorder="1"/>
    <xf numFmtId="0" fontId="0" fillId="2" borderId="12" xfId="0" applyFill="1" applyBorder="1"/>
    <xf numFmtId="0" fontId="0" fillId="2" borderId="13" xfId="0" applyFill="1" applyBorder="1"/>
    <xf numFmtId="0" fontId="4" fillId="0" borderId="0" xfId="0" applyFont="1" applyBorder="1" applyAlignment="1">
      <alignment vertical="top" wrapText="1"/>
    </xf>
    <xf numFmtId="0" fontId="0" fillId="3" borderId="0" xfId="0" applyFill="1" applyBorder="1"/>
    <xf numFmtId="0" fontId="0" fillId="3" borderId="14" xfId="0" applyFill="1" applyBorder="1"/>
    <xf numFmtId="0" fontId="0" fillId="3" borderId="3" xfId="0" applyFill="1" applyBorder="1"/>
    <xf numFmtId="0" fontId="0" fillId="3" borderId="7" xfId="0" applyFill="1" applyBorder="1"/>
    <xf numFmtId="0" fontId="0" fillId="3" borderId="4" xfId="0" applyFill="1" applyBorder="1"/>
    <xf numFmtId="0" fontId="0" fillId="3" borderId="5" xfId="0" applyFill="1" applyBorder="1"/>
    <xf numFmtId="0" fontId="1" fillId="0" borderId="3" xfId="0" applyFont="1" applyBorder="1" applyAlignment="1">
      <alignment vertical="top" wrapText="1"/>
    </xf>
    <xf numFmtId="0" fontId="1" fillId="0" borderId="3" xfId="0" applyFont="1" applyFill="1" applyBorder="1"/>
    <xf numFmtId="0" fontId="1" fillId="0" borderId="3" xfId="0" applyFont="1" applyBorder="1"/>
    <xf numFmtId="0" fontId="0" fillId="2" borderId="15" xfId="0" applyFill="1" applyBorder="1"/>
    <xf numFmtId="0" fontId="0" fillId="2" borderId="8" xfId="0" applyFill="1" applyBorder="1"/>
    <xf numFmtId="0" fontId="0" fillId="2" borderId="16" xfId="0" applyFill="1" applyBorder="1"/>
    <xf numFmtId="0" fontId="4" fillId="0" borderId="0" xfId="0" applyFont="1" applyBorder="1"/>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4" fillId="0" borderId="6" xfId="0" applyFont="1" applyFill="1" applyBorder="1"/>
    <xf numFmtId="0" fontId="4" fillId="0" borderId="6" xfId="0" applyFont="1" applyBorder="1"/>
    <xf numFmtId="49" fontId="0" fillId="0" borderId="1" xfId="0" applyNumberFormat="1" applyFont="1" applyBorder="1"/>
    <xf numFmtId="0" fontId="0" fillId="4" borderId="3" xfId="0" applyFont="1" applyFill="1" applyBorder="1"/>
    <xf numFmtId="0" fontId="0" fillId="5" borderId="7" xfId="0" applyFont="1" applyFill="1" applyBorder="1"/>
    <xf numFmtId="0" fontId="0" fillId="4" borderId="0" xfId="0" applyFont="1" applyFill="1" applyBorder="1"/>
    <xf numFmtId="0" fontId="0" fillId="5" borderId="8" xfId="0" applyFont="1" applyFill="1" applyBorder="1"/>
    <xf numFmtId="0" fontId="0" fillId="4" borderId="6" xfId="0" applyFont="1" applyFill="1" applyBorder="1"/>
    <xf numFmtId="0" fontId="0" fillId="5" borderId="17" xfId="0" applyFont="1" applyFill="1" applyBorder="1"/>
    <xf numFmtId="0" fontId="0" fillId="0" borderId="0" xfId="0" applyFont="1" applyFill="1" applyBorder="1"/>
    <xf numFmtId="0" fontId="0" fillId="0" borderId="0" xfId="0" applyFont="1" applyBorder="1"/>
    <xf numFmtId="0" fontId="0" fillId="0" borderId="6" xfId="0" applyFont="1" applyBorder="1"/>
    <xf numFmtId="0" fontId="0" fillId="0" borderId="0" xfId="0" applyFont="1"/>
    <xf numFmtId="0" fontId="0" fillId="0" borderId="6" xfId="0" applyFont="1" applyFill="1" applyBorder="1"/>
    <xf numFmtId="0" fontId="0" fillId="2" borderId="18" xfId="0" applyFill="1" applyBorder="1"/>
    <xf numFmtId="0" fontId="0" fillId="2" borderId="6" xfId="0" applyFill="1" applyBorder="1"/>
    <xf numFmtId="0" fontId="0" fillId="2" borderId="17" xfId="0" applyFill="1" applyBorder="1"/>
    <xf numFmtId="0" fontId="0" fillId="2" borderId="19" xfId="0" applyFill="1" applyBorder="1"/>
    <xf numFmtId="0" fontId="0" fillId="0" borderId="3" xfId="0" applyFont="1" applyFill="1" applyBorder="1"/>
    <xf numFmtId="49" fontId="0" fillId="0" borderId="20" xfId="0" applyNumberFormat="1" applyBorder="1"/>
    <xf numFmtId="49" fontId="0" fillId="0" borderId="21" xfId="0" applyNumberFormat="1" applyBorder="1"/>
    <xf numFmtId="0" fontId="1" fillId="0" borderId="0" xfId="0" applyFont="1" applyBorder="1" applyAlignment="1">
      <alignment vertical="top" wrapText="1"/>
    </xf>
    <xf numFmtId="0" fontId="1" fillId="0" borderId="0" xfId="0" applyFont="1" applyBorder="1"/>
    <xf numFmtId="0" fontId="0" fillId="6" borderId="0" xfId="0" applyFill="1" applyBorder="1" applyAlignment="1">
      <alignment horizontal="center"/>
    </xf>
    <xf numFmtId="0" fontId="0" fillId="6" borderId="0" xfId="0" applyFill="1" applyAlignment="1">
      <alignment horizontal="center"/>
    </xf>
    <xf numFmtId="49" fontId="0" fillId="0" borderId="0" xfId="0" applyNumberFormat="1" applyAlignment="1">
      <alignment vertical="center" wrapText="1"/>
    </xf>
    <xf numFmtId="49" fontId="0" fillId="3" borderId="0" xfId="0" applyNumberFormat="1" applyFill="1" applyAlignment="1">
      <alignment vertical="center" wrapText="1"/>
    </xf>
    <xf numFmtId="0" fontId="9" fillId="0" borderId="0" xfId="0" applyFont="1" applyAlignment="1">
      <alignment vertical="top"/>
    </xf>
    <xf numFmtId="0" fontId="9" fillId="0" borderId="0" xfId="0" applyFont="1" applyBorder="1"/>
    <xf numFmtId="0" fontId="9" fillId="0" borderId="6" xfId="0" applyFont="1" applyBorder="1"/>
    <xf numFmtId="0" fontId="9" fillId="0" borderId="0" xfId="0" applyFont="1" applyFill="1" applyBorder="1"/>
    <xf numFmtId="0" fontId="10" fillId="0" borderId="0" xfId="0" applyFont="1"/>
    <xf numFmtId="0" fontId="0" fillId="3" borderId="22" xfId="0" applyFill="1" applyBorder="1"/>
    <xf numFmtId="0" fontId="4" fillId="0" borderId="22" xfId="0" applyFont="1" applyFill="1" applyBorder="1"/>
    <xf numFmtId="0" fontId="0" fillId="0" borderId="23" xfId="0" applyBorder="1" applyAlignment="1">
      <alignment vertical="top" wrapText="1"/>
    </xf>
    <xf numFmtId="0" fontId="0" fillId="0" borderId="24" xfId="0" applyBorder="1" applyAlignment="1">
      <alignment vertical="top" wrapText="1"/>
    </xf>
    <xf numFmtId="0" fontId="8" fillId="0" borderId="25" xfId="0" applyFont="1" applyBorder="1" applyAlignment="1">
      <alignment vertical="top" wrapText="1"/>
    </xf>
    <xf numFmtId="0" fontId="0" fillId="0" borderId="25" xfId="0" applyBorder="1" applyAlignment="1">
      <alignment vertical="top" wrapText="1"/>
    </xf>
    <xf numFmtId="0" fontId="1" fillId="7" borderId="14" xfId="0" applyFont="1" applyFill="1" applyBorder="1" applyAlignment="1">
      <alignment vertical="top" wrapText="1"/>
    </xf>
    <xf numFmtId="0" fontId="1" fillId="7" borderId="4" xfId="0" applyFont="1" applyFill="1" applyBorder="1" applyAlignment="1">
      <alignment vertical="top" wrapText="1"/>
    </xf>
    <xf numFmtId="0" fontId="0" fillId="0" borderId="26" xfId="0" applyBorder="1" applyAlignment="1">
      <alignment vertical="top" wrapText="1"/>
    </xf>
    <xf numFmtId="0" fontId="0" fillId="0" borderId="26" xfId="0" applyFont="1" applyBorder="1" applyAlignment="1">
      <alignment vertical="top" wrapText="1"/>
    </xf>
    <xf numFmtId="0" fontId="0" fillId="8" borderId="26" xfId="0" applyFill="1" applyBorder="1" applyAlignment="1">
      <alignment vertical="top" wrapText="1"/>
    </xf>
    <xf numFmtId="0" fontId="0" fillId="8" borderId="27" xfId="0" applyFill="1" applyBorder="1" applyAlignment="1">
      <alignment vertical="top"/>
    </xf>
    <xf numFmtId="0" fontId="1" fillId="7" borderId="3" xfId="0" applyFont="1" applyFill="1" applyBorder="1" applyAlignment="1">
      <alignment horizontal="center" vertical="top" wrapText="1"/>
    </xf>
    <xf numFmtId="49" fontId="0" fillId="0" borderId="0" xfId="0" applyNumberFormat="1" applyBorder="1" applyAlignment="1">
      <alignment horizontal="center"/>
    </xf>
    <xf numFmtId="0" fontId="1" fillId="0" borderId="28" xfId="0" applyFont="1" applyBorder="1" applyAlignment="1">
      <alignment horizontal="center" vertical="top" wrapText="1"/>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1" fillId="8" borderId="23" xfId="0" applyFont="1" applyFill="1" applyBorder="1" applyAlignment="1">
      <alignment horizontal="center" vertical="top" wrapText="1"/>
    </xf>
    <xf numFmtId="0" fontId="1" fillId="0" borderId="23" xfId="0" applyFont="1" applyBorder="1" applyAlignment="1">
      <alignment horizontal="center" vertical="top"/>
    </xf>
    <xf numFmtId="0" fontId="0" fillId="9" borderId="0" xfId="0" applyFill="1" applyBorder="1" applyAlignment="1">
      <alignment vertical="top"/>
    </xf>
    <xf numFmtId="0" fontId="0" fillId="0" borderId="3" xfId="0" applyBorder="1" applyAlignment="1">
      <alignment vertical="top"/>
    </xf>
    <xf numFmtId="0" fontId="11" fillId="11" borderId="28" xfId="1" applyBorder="1" applyAlignment="1">
      <alignment horizontal="justify" vertical="center"/>
    </xf>
    <xf numFmtId="0" fontId="11" fillId="11" borderId="23" xfId="1" applyBorder="1"/>
    <xf numFmtId="0" fontId="11" fillId="11" borderId="23" xfId="1" applyBorder="1" applyAlignment="1">
      <alignment horizontal="justify" vertical="center"/>
    </xf>
    <xf numFmtId="0" fontId="11" fillId="11" borderId="24" xfId="1" applyBorder="1" applyAlignment="1">
      <alignment horizontal="justify" vertical="center"/>
    </xf>
    <xf numFmtId="49" fontId="12" fillId="0" borderId="0" xfId="0" applyNumberFormat="1" applyFont="1" applyAlignment="1">
      <alignment vertical="center" wrapText="1"/>
    </xf>
    <xf numFmtId="49" fontId="4" fillId="0" borderId="1" xfId="0" applyNumberFormat="1" applyFont="1" applyFill="1" applyBorder="1" applyAlignment="1">
      <alignment wrapText="1"/>
    </xf>
    <xf numFmtId="49" fontId="0" fillId="0" borderId="0" xfId="0" applyNumberFormat="1" applyFill="1" applyBorder="1"/>
    <xf numFmtId="0" fontId="1" fillId="0" borderId="14" xfId="0" applyFont="1" applyFill="1" applyBorder="1" applyAlignment="1">
      <alignment vertical="top" wrapText="1"/>
    </xf>
    <xf numFmtId="0" fontId="0" fillId="0" borderId="26" xfId="0" applyFill="1" applyBorder="1" applyAlignment="1">
      <alignment vertical="top" wrapText="1"/>
    </xf>
    <xf numFmtId="0" fontId="0" fillId="0" borderId="26" xfId="0" applyFont="1" applyFill="1" applyBorder="1" applyAlignment="1">
      <alignmen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1" fillId="0" borderId="4" xfId="0" applyFont="1" applyFill="1" applyBorder="1" applyAlignment="1">
      <alignment vertical="top" wrapText="1"/>
    </xf>
    <xf numFmtId="0" fontId="8" fillId="0" borderId="26" xfId="0" applyFont="1" applyFill="1" applyBorder="1" applyAlignment="1">
      <alignment vertical="top" wrapText="1"/>
    </xf>
    <xf numFmtId="0" fontId="0" fillId="0" borderId="4" xfId="0" applyFill="1" applyBorder="1" applyAlignment="1">
      <alignment vertical="top"/>
    </xf>
    <xf numFmtId="0" fontId="0" fillId="0" borderId="5" xfId="0" applyFill="1" applyBorder="1" applyAlignment="1">
      <alignment vertical="top"/>
    </xf>
    <xf numFmtId="0" fontId="0" fillId="0" borderId="0" xfId="0" applyFill="1" applyBorder="1" applyAlignment="1">
      <alignment vertical="top"/>
    </xf>
    <xf numFmtId="0" fontId="8" fillId="0" borderId="25" xfId="0" applyFont="1" applyFill="1" applyBorder="1" applyAlignment="1">
      <alignment vertical="top" wrapText="1"/>
    </xf>
    <xf numFmtId="0" fontId="0" fillId="0" borderId="23" xfId="0" applyFill="1" applyBorder="1" applyAlignment="1">
      <alignment vertical="top" wrapText="1"/>
    </xf>
    <xf numFmtId="0" fontId="0" fillId="0" borderId="25" xfId="0" applyFill="1" applyBorder="1" applyAlignment="1">
      <alignment vertical="top" wrapText="1"/>
    </xf>
    <xf numFmtId="0" fontId="0" fillId="0" borderId="27" xfId="0" applyFill="1" applyBorder="1" applyAlignment="1">
      <alignment vertical="top"/>
    </xf>
    <xf numFmtId="0" fontId="13" fillId="0" borderId="0" xfId="0" applyFont="1" applyFill="1" applyBorder="1"/>
    <xf numFmtId="0" fontId="12" fillId="0" borderId="26" xfId="0" applyFont="1" applyFill="1" applyBorder="1" applyAlignment="1">
      <alignment vertical="top" wrapText="1"/>
    </xf>
    <xf numFmtId="0" fontId="0" fillId="12" borderId="0" xfId="0" applyFill="1" applyBorder="1" applyAlignment="1">
      <alignment vertical="top" wrapText="1"/>
    </xf>
    <xf numFmtId="0" fontId="0" fillId="0" borderId="4" xfId="0" applyBorder="1" applyAlignment="1"/>
    <xf numFmtId="0" fontId="0" fillId="0" borderId="30" xfId="0" applyBorder="1" applyAlignment="1"/>
    <xf numFmtId="0" fontId="14" fillId="0" borderId="0" xfId="0" applyFont="1" applyFill="1" applyBorder="1"/>
    <xf numFmtId="0" fontId="0" fillId="0" borderId="31" xfId="0" applyBorder="1"/>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2" xfId="0" applyFont="1" applyBorder="1" applyAlignment="1">
      <alignment vertical="top"/>
    </xf>
    <xf numFmtId="0" fontId="0" fillId="0" borderId="32" xfId="0" applyBorder="1" applyAlignment="1">
      <alignment vertical="top"/>
    </xf>
    <xf numFmtId="0" fontId="0" fillId="0" borderId="33" xfId="0" applyBorder="1" applyAlignment="1">
      <alignment vertical="top"/>
    </xf>
    <xf numFmtId="0" fontId="12" fillId="0" borderId="0" xfId="0" applyFont="1"/>
    <xf numFmtId="0" fontId="12" fillId="0" borderId="24" xfId="0" applyFont="1" applyFill="1" applyBorder="1" applyAlignment="1">
      <alignment vertical="top" wrapText="1"/>
    </xf>
    <xf numFmtId="0" fontId="0" fillId="0" borderId="4" xfId="0" applyBorder="1" applyAlignment="1">
      <alignment wrapText="1"/>
    </xf>
    <xf numFmtId="0" fontId="0" fillId="0" borderId="30" xfId="0" applyBorder="1" applyAlignment="1">
      <alignment wrapText="1"/>
    </xf>
    <xf numFmtId="0" fontId="0" fillId="10" borderId="3"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6" xfId="0" applyFill="1" applyBorder="1" applyAlignment="1">
      <alignment horizontal="center" vertical="center" wrapText="1"/>
    </xf>
    <xf numFmtId="0" fontId="3" fillId="10" borderId="29" xfId="0" applyFont="1" applyFill="1" applyBorder="1" applyAlignment="1"/>
    <xf numFmtId="0" fontId="0" fillId="10" borderId="29" xfId="0" applyFill="1" applyBorder="1" applyAlignment="1"/>
    <xf numFmtId="0" fontId="0" fillId="0" borderId="28"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7" xfId="0" applyFont="1" applyFill="1" applyBorder="1" applyAlignment="1">
      <alignment vertical="top" wrapText="1"/>
    </xf>
    <xf numFmtId="0" fontId="0" fillId="0" borderId="27" xfId="0" applyFill="1" applyBorder="1" applyAlignment="1">
      <alignment vertical="top" wrapText="1"/>
    </xf>
    <xf numFmtId="0" fontId="8" fillId="0" borderId="28" xfId="0" applyFont="1" applyFill="1" applyBorder="1" applyAlignment="1">
      <alignment vertical="top" wrapText="1"/>
    </xf>
    <xf numFmtId="0" fontId="0" fillId="0" borderId="7" xfId="0" applyFill="1" applyBorder="1" applyAlignment="1">
      <alignment vertical="top" wrapText="1"/>
    </xf>
    <xf numFmtId="0" fontId="0" fillId="0" borderId="17" xfId="0" applyFill="1" applyBorder="1" applyAlignment="1">
      <alignment vertical="top"/>
    </xf>
    <xf numFmtId="0" fontId="0" fillId="0" borderId="26" xfId="0" applyFill="1" applyBorder="1" applyAlignment="1">
      <alignment vertical="top" wrapText="1"/>
    </xf>
    <xf numFmtId="0" fontId="0" fillId="0" borderId="14" xfId="0" applyFill="1" applyBorder="1" applyAlignment="1">
      <alignmen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0" fillId="0" borderId="3" xfId="0" applyFill="1" applyBorder="1" applyAlignment="1">
      <alignment vertical="top" wrapText="1"/>
    </xf>
    <xf numFmtId="0" fontId="0" fillId="0" borderId="6" xfId="0" applyFill="1" applyBorder="1" applyAlignment="1">
      <alignment vertical="top" wrapText="1"/>
    </xf>
    <xf numFmtId="0" fontId="0" fillId="0" borderId="6" xfId="0" applyFill="1" applyBorder="1" applyAlignment="1">
      <alignment vertical="top"/>
    </xf>
    <xf numFmtId="0" fontId="0" fillId="0" borderId="3" xfId="0" applyFont="1" applyFill="1" applyBorder="1" applyAlignment="1">
      <alignment vertical="top" wrapText="1"/>
    </xf>
    <xf numFmtId="0" fontId="0" fillId="0" borderId="14" xfId="0" applyFont="1" applyFill="1" applyBorder="1" applyAlignment="1">
      <alignment vertical="top" wrapText="1"/>
    </xf>
    <xf numFmtId="0" fontId="0" fillId="8" borderId="7" xfId="0" applyFill="1" applyBorder="1" applyAlignment="1">
      <alignment vertical="top" wrapText="1"/>
    </xf>
    <xf numFmtId="0" fontId="0" fillId="0" borderId="17" xfId="0" applyBorder="1" applyAlignment="1">
      <alignment vertical="top"/>
    </xf>
    <xf numFmtId="0" fontId="0" fillId="0" borderId="27" xfId="0" applyFont="1" applyBorder="1" applyAlignment="1">
      <alignment vertical="top" wrapText="1"/>
    </xf>
    <xf numFmtId="0" fontId="0" fillId="0" borderId="27" xfId="0" applyBorder="1" applyAlignment="1">
      <alignment vertical="top" wrapText="1"/>
    </xf>
    <xf numFmtId="0" fontId="8" fillId="0" borderId="28" xfId="0" applyFont="1" applyBorder="1" applyAlignment="1">
      <alignment vertical="top" wrapText="1"/>
    </xf>
    <xf numFmtId="0" fontId="0" fillId="0" borderId="24" xfId="0" applyBorder="1" applyAlignment="1">
      <alignment vertical="top" wrapText="1"/>
    </xf>
    <xf numFmtId="0" fontId="0" fillId="8" borderId="28" xfId="0" applyFill="1" applyBorder="1" applyAlignment="1">
      <alignment vertical="top" wrapText="1"/>
    </xf>
    <xf numFmtId="0" fontId="0" fillId="0" borderId="23" xfId="0" applyBorder="1" applyAlignment="1">
      <alignment vertical="top" wrapText="1"/>
    </xf>
    <xf numFmtId="0" fontId="0" fillId="0" borderId="28" xfId="0" applyBorder="1" applyAlignment="1">
      <alignment vertical="top" wrapText="1"/>
    </xf>
  </cellXfs>
  <cellStyles count="2">
    <cellStyle name="Good" xfId="1" builtinId="26"/>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0"/>
  <sheetViews>
    <sheetView topLeftCell="A10" zoomScale="95" zoomScaleNormal="95" workbookViewId="0">
      <selection activeCell="G46" sqref="G46:J46"/>
    </sheetView>
  </sheetViews>
  <sheetFormatPr defaultColWidth="8.81640625" defaultRowHeight="12.5" x14ac:dyDescent="0.25"/>
  <cols>
    <col min="1" max="1" width="39.81640625" style="115" customWidth="1"/>
    <col min="2" max="2" width="6.453125" style="3" customWidth="1"/>
    <col min="3" max="3" width="9.7265625" style="3" customWidth="1"/>
    <col min="4" max="4" width="19.54296875" style="1" customWidth="1"/>
    <col min="5" max="5" width="10" style="58" customWidth="1"/>
    <col min="6" max="6" width="8.81640625" style="58"/>
    <col min="7" max="8" width="15.1796875" customWidth="1"/>
    <col min="9" max="9" width="14.7265625" customWidth="1"/>
    <col min="10" max="10" width="14.26953125" style="6" customWidth="1"/>
    <col min="11" max="11" width="13.26953125" customWidth="1"/>
    <col min="12" max="12" width="62" customWidth="1"/>
  </cols>
  <sheetData>
    <row r="1" spans="1:14" ht="18" customHeight="1" x14ac:dyDescent="0.3">
      <c r="A1" s="104" t="s">
        <v>79</v>
      </c>
      <c r="B1" s="18"/>
      <c r="C1" s="18"/>
      <c r="D1" s="19" t="s">
        <v>47</v>
      </c>
      <c r="E1" s="48"/>
      <c r="F1" s="48"/>
      <c r="G1" s="4"/>
      <c r="H1" s="4"/>
      <c r="I1" s="65"/>
      <c r="J1" s="5"/>
      <c r="K1" s="66"/>
      <c r="L1" s="4"/>
    </row>
    <row r="2" spans="1:14" ht="18" customHeight="1" thickBot="1" x14ac:dyDescent="0.35">
      <c r="A2" s="105" t="s">
        <v>69</v>
      </c>
      <c r="B2" s="91"/>
      <c r="C2" s="91"/>
      <c r="D2" s="5"/>
      <c r="E2" s="139" t="s">
        <v>51</v>
      </c>
      <c r="F2" s="140"/>
      <c r="G2" s="140"/>
      <c r="H2" s="140"/>
      <c r="I2" s="5"/>
      <c r="J2" s="5"/>
      <c r="K2" s="5"/>
      <c r="L2" s="5"/>
    </row>
    <row r="3" spans="1:14" ht="26.5" thickBot="1" x14ac:dyDescent="0.35">
      <c r="A3" s="106" t="s">
        <v>12</v>
      </c>
      <c r="B3" s="90" t="s">
        <v>71</v>
      </c>
      <c r="C3" s="90" t="s">
        <v>81</v>
      </c>
      <c r="D3" s="90" t="s">
        <v>20</v>
      </c>
      <c r="E3" s="37" t="s">
        <v>5</v>
      </c>
      <c r="F3" s="38" t="s">
        <v>1</v>
      </c>
      <c r="G3" s="37"/>
      <c r="H3" s="11"/>
      <c r="I3" s="15"/>
      <c r="J3" s="15"/>
      <c r="K3" s="16"/>
      <c r="L3" s="7" t="s">
        <v>56</v>
      </c>
    </row>
    <row r="4" spans="1:14" ht="13.5" thickBot="1" x14ac:dyDescent="0.35">
      <c r="A4" s="107" t="s">
        <v>35</v>
      </c>
      <c r="B4" s="92"/>
      <c r="C4" s="92">
        <v>3</v>
      </c>
      <c r="D4" s="10"/>
      <c r="E4" s="49"/>
      <c r="F4" s="50"/>
      <c r="G4" s="139" t="s">
        <v>51</v>
      </c>
      <c r="H4" s="140"/>
      <c r="I4" s="140"/>
      <c r="J4" s="140"/>
      <c r="K4" s="16"/>
      <c r="L4" s="127" t="s">
        <v>108</v>
      </c>
      <c r="M4" s="8"/>
      <c r="N4" s="8"/>
    </row>
    <row r="5" spans="1:14" ht="13.5" thickBot="1" x14ac:dyDescent="0.3">
      <c r="A5" s="121" t="s">
        <v>116</v>
      </c>
      <c r="B5" s="93" t="s">
        <v>72</v>
      </c>
      <c r="C5" s="93">
        <v>3</v>
      </c>
      <c r="D5" s="9"/>
      <c r="E5" s="51"/>
      <c r="F5" s="52"/>
      <c r="G5" s="9"/>
      <c r="H5" s="9"/>
      <c r="I5" s="9"/>
      <c r="K5" s="17"/>
      <c r="L5" s="132" t="s">
        <v>107</v>
      </c>
    </row>
    <row r="6" spans="1:14" ht="13.5" thickBot="1" x14ac:dyDescent="0.3">
      <c r="A6" s="107" t="s">
        <v>65</v>
      </c>
      <c r="B6" s="93"/>
      <c r="C6" s="93">
        <v>3</v>
      </c>
      <c r="D6" s="9"/>
      <c r="E6" s="51"/>
      <c r="F6" s="52"/>
      <c r="G6" s="9"/>
      <c r="H6" s="9"/>
      <c r="I6" s="9"/>
      <c r="K6" s="17"/>
    </row>
    <row r="7" spans="1:14" ht="13.5" thickBot="1" x14ac:dyDescent="0.35">
      <c r="A7" s="107" t="s">
        <v>66</v>
      </c>
      <c r="B7" s="93" t="s">
        <v>72</v>
      </c>
      <c r="C7" s="93"/>
      <c r="D7" s="20" t="s">
        <v>50</v>
      </c>
      <c r="E7" s="51"/>
      <c r="F7" s="52"/>
      <c r="G7" s="9"/>
      <c r="H7" s="9"/>
      <c r="I7" s="9"/>
      <c r="K7" s="17"/>
      <c r="L7" s="128" t="s">
        <v>106</v>
      </c>
    </row>
    <row r="8" spans="1:14" ht="13.5" thickBot="1" x14ac:dyDescent="0.35">
      <c r="A8" s="107" t="s">
        <v>67</v>
      </c>
      <c r="B8" s="93" t="s">
        <v>72</v>
      </c>
      <c r="C8" s="93">
        <v>3</v>
      </c>
      <c r="D8" s="20" t="s">
        <v>50</v>
      </c>
      <c r="E8" s="51"/>
      <c r="F8" s="52"/>
      <c r="G8" s="9"/>
      <c r="H8" s="9"/>
      <c r="I8" s="9"/>
      <c r="K8" s="17"/>
      <c r="L8" s="128" t="s">
        <v>103</v>
      </c>
    </row>
    <row r="9" spans="1:14" ht="13.5" thickBot="1" x14ac:dyDescent="0.35">
      <c r="A9" s="107" t="s">
        <v>68</v>
      </c>
      <c r="B9" s="93" t="s">
        <v>73</v>
      </c>
      <c r="C9" s="93">
        <v>3</v>
      </c>
      <c r="D9" s="20" t="s">
        <v>50</v>
      </c>
      <c r="E9" s="51"/>
      <c r="F9" s="52"/>
      <c r="G9" s="9"/>
      <c r="H9" s="9"/>
      <c r="I9" s="9"/>
      <c r="K9" s="17"/>
      <c r="L9" s="129" t="s">
        <v>104</v>
      </c>
    </row>
    <row r="10" spans="1:14" ht="13.5" thickBot="1" x14ac:dyDescent="0.35">
      <c r="A10" s="121" t="s">
        <v>110</v>
      </c>
      <c r="B10" s="93"/>
      <c r="C10" s="93">
        <v>3</v>
      </c>
      <c r="D10" s="20" t="s">
        <v>50</v>
      </c>
      <c r="E10" s="51"/>
      <c r="F10" s="52"/>
      <c r="G10" s="9"/>
      <c r="H10" s="9"/>
      <c r="I10" s="9"/>
      <c r="K10" s="17"/>
      <c r="L10" s="129" t="s">
        <v>109</v>
      </c>
    </row>
    <row r="11" spans="1:14" ht="25.5" thickBot="1" x14ac:dyDescent="0.35">
      <c r="A11" s="121" t="s">
        <v>111</v>
      </c>
      <c r="B11" s="93"/>
      <c r="C11" s="93">
        <v>3</v>
      </c>
      <c r="D11" s="20" t="s">
        <v>50</v>
      </c>
      <c r="E11" s="51"/>
      <c r="F11" s="52"/>
      <c r="G11" s="9"/>
      <c r="H11" s="9"/>
      <c r="I11" s="9"/>
      <c r="K11" s="17"/>
    </row>
    <row r="12" spans="1:14" ht="13.5" thickBot="1" x14ac:dyDescent="0.35">
      <c r="A12" s="107" t="s">
        <v>39</v>
      </c>
      <c r="B12" s="93" t="s">
        <v>72</v>
      </c>
      <c r="C12" s="93">
        <v>3</v>
      </c>
      <c r="D12" s="20" t="s">
        <v>50</v>
      </c>
      <c r="E12" s="51"/>
      <c r="F12" s="52"/>
      <c r="G12" s="6"/>
      <c r="H12" s="6"/>
      <c r="I12" s="6"/>
      <c r="K12" s="17"/>
      <c r="L12" s="129" t="s">
        <v>105</v>
      </c>
    </row>
    <row r="13" spans="1:14" ht="13.5" thickBot="1" x14ac:dyDescent="0.35">
      <c r="A13" s="107" t="s">
        <v>38</v>
      </c>
      <c r="B13" s="94" t="s">
        <v>73</v>
      </c>
      <c r="C13" s="94">
        <v>3</v>
      </c>
      <c r="D13" s="20" t="s">
        <v>50</v>
      </c>
      <c r="E13" s="53"/>
      <c r="F13" s="54"/>
      <c r="G13" s="6"/>
      <c r="H13" s="6"/>
      <c r="I13" s="6"/>
      <c r="K13" s="17"/>
      <c r="L13" s="123"/>
    </row>
    <row r="14" spans="1:14" x14ac:dyDescent="0.25">
      <c r="A14" s="109"/>
      <c r="B14" s="2"/>
      <c r="C14" s="2"/>
      <c r="D14" s="2"/>
      <c r="E14" s="55"/>
      <c r="F14" s="56"/>
      <c r="G14" s="22"/>
      <c r="H14" s="23" t="s">
        <v>2</v>
      </c>
      <c r="I14" s="23" t="s">
        <v>3</v>
      </c>
      <c r="J14" s="24" t="s">
        <v>4</v>
      </c>
      <c r="K14" s="40"/>
      <c r="L14" s="123"/>
    </row>
    <row r="15" spans="1:14" ht="13" x14ac:dyDescent="0.25">
      <c r="A15" s="109"/>
      <c r="B15" s="2"/>
      <c r="C15" s="2"/>
      <c r="D15" s="29"/>
      <c r="E15" s="55"/>
      <c r="F15" s="56"/>
      <c r="G15" s="25" t="s">
        <v>19</v>
      </c>
      <c r="H15" s="26">
        <f>COUNT(E4:E13)*3</f>
        <v>0</v>
      </c>
      <c r="I15" s="26">
        <f>COUNTIF(E4:E13,"1")*3</f>
        <v>0</v>
      </c>
      <c r="J15" s="27">
        <f>COUNTIF(E4:E13,"2")*3</f>
        <v>0</v>
      </c>
      <c r="K15" s="40"/>
      <c r="L15" s="123"/>
    </row>
    <row r="16" spans="1:14" ht="13" thickBot="1" x14ac:dyDescent="0.3">
      <c r="A16" s="110"/>
      <c r="B16" s="14"/>
      <c r="C16" s="14"/>
      <c r="D16" s="14"/>
      <c r="E16" s="59"/>
      <c r="F16" s="57"/>
      <c r="G16" s="60" t="s">
        <v>6</v>
      </c>
      <c r="H16" s="61">
        <f>COUNT(F4:F13)*3</f>
        <v>0</v>
      </c>
      <c r="I16" s="61">
        <f>COUNTIF(F4:F13,"1")*3</f>
        <v>0</v>
      </c>
      <c r="J16" s="63">
        <f>COUNTIF(F4:F13,"2")*3</f>
        <v>0</v>
      </c>
      <c r="K16" s="62"/>
      <c r="L16" s="124"/>
    </row>
    <row r="17" spans="1:13" ht="13.5" thickBot="1" x14ac:dyDescent="0.35">
      <c r="A17" s="111" t="s">
        <v>13</v>
      </c>
      <c r="B17" s="90" t="s">
        <v>71</v>
      </c>
      <c r="C17" s="90" t="s">
        <v>80</v>
      </c>
      <c r="D17" s="67" t="s">
        <v>20</v>
      </c>
      <c r="E17" s="21" t="s">
        <v>5</v>
      </c>
      <c r="F17" s="68" t="s">
        <v>1</v>
      </c>
      <c r="G17" s="21"/>
      <c r="H17" s="9"/>
      <c r="I17" s="6"/>
      <c r="K17" s="17"/>
      <c r="L17" s="6"/>
      <c r="M17" s="6"/>
    </row>
    <row r="18" spans="1:13" ht="13.5" thickBot="1" x14ac:dyDescent="0.35">
      <c r="A18" s="116" t="s">
        <v>40</v>
      </c>
      <c r="B18" s="92"/>
      <c r="C18" s="92"/>
      <c r="D18" s="10"/>
      <c r="E18" s="49"/>
      <c r="F18" s="50"/>
      <c r="G18" s="139" t="s">
        <v>51</v>
      </c>
      <c r="H18" s="140"/>
      <c r="I18" s="140"/>
      <c r="J18" s="140"/>
      <c r="K18" s="16"/>
      <c r="L18" s="6"/>
      <c r="M18" s="6"/>
    </row>
    <row r="19" spans="1:13" ht="13.5" thickBot="1" x14ac:dyDescent="0.3">
      <c r="A19" s="116" t="s">
        <v>41</v>
      </c>
      <c r="B19" s="93"/>
      <c r="C19" s="93"/>
      <c r="D19" s="2"/>
      <c r="E19" s="51"/>
      <c r="F19" s="52"/>
      <c r="G19" s="9"/>
      <c r="H19" s="9"/>
      <c r="I19" s="6"/>
      <c r="K19" s="17"/>
      <c r="L19" s="6"/>
      <c r="M19" s="6"/>
    </row>
    <row r="20" spans="1:13" ht="13.5" thickBot="1" x14ac:dyDescent="0.3">
      <c r="A20" s="116" t="s">
        <v>42</v>
      </c>
      <c r="B20" s="93" t="s">
        <v>73</v>
      </c>
      <c r="C20" s="93"/>
      <c r="D20" s="2"/>
      <c r="E20" s="51"/>
      <c r="F20" s="52"/>
      <c r="G20" s="9"/>
      <c r="H20" s="9"/>
      <c r="I20" s="6"/>
      <c r="K20" s="17"/>
      <c r="L20" s="6"/>
      <c r="M20" s="6"/>
    </row>
    <row r="21" spans="1:13" ht="13.5" thickBot="1" x14ac:dyDescent="0.3">
      <c r="A21" s="116" t="s">
        <v>43</v>
      </c>
      <c r="B21" s="93" t="s">
        <v>72</v>
      </c>
      <c r="C21" s="93"/>
      <c r="D21" s="2"/>
      <c r="E21" s="51"/>
      <c r="F21" s="52"/>
      <c r="G21" s="9"/>
      <c r="H21" s="9"/>
      <c r="I21" s="6"/>
      <c r="K21" s="17"/>
      <c r="L21" s="6"/>
      <c r="M21" s="6"/>
    </row>
    <row r="22" spans="1:13" ht="13.5" thickBot="1" x14ac:dyDescent="0.3">
      <c r="A22" s="116" t="s">
        <v>44</v>
      </c>
      <c r="B22" s="95" t="s">
        <v>73</v>
      </c>
      <c r="C22" s="95"/>
      <c r="D22" s="2"/>
      <c r="E22" s="51"/>
      <c r="F22" s="52"/>
      <c r="G22" s="9"/>
      <c r="H22" s="9"/>
      <c r="I22" s="6"/>
      <c r="K22" s="17"/>
      <c r="L22" s="6"/>
      <c r="M22" s="6"/>
    </row>
    <row r="23" spans="1:13" ht="13.5" thickBot="1" x14ac:dyDescent="0.3">
      <c r="A23" s="116" t="s">
        <v>48</v>
      </c>
      <c r="B23" s="93" t="s">
        <v>73</v>
      </c>
      <c r="C23" s="93"/>
      <c r="D23" s="2"/>
      <c r="E23" s="51"/>
      <c r="F23" s="52"/>
      <c r="G23" s="9"/>
      <c r="H23" s="9"/>
      <c r="I23" s="6"/>
      <c r="K23" s="17"/>
      <c r="L23" s="6"/>
      <c r="M23" s="6"/>
    </row>
    <row r="24" spans="1:13" ht="13.5" thickBot="1" x14ac:dyDescent="0.3">
      <c r="A24" s="116" t="s">
        <v>45</v>
      </c>
      <c r="B24" s="93" t="s">
        <v>73</v>
      </c>
      <c r="C24" s="93"/>
      <c r="D24" s="2"/>
      <c r="E24" s="51"/>
      <c r="F24" s="52"/>
      <c r="G24" s="9"/>
      <c r="H24" s="9"/>
      <c r="I24" s="6"/>
      <c r="K24" s="17"/>
      <c r="L24" s="6"/>
      <c r="M24" s="6"/>
    </row>
    <row r="25" spans="1:13" ht="13" x14ac:dyDescent="0.3">
      <c r="A25" s="146" t="s">
        <v>14</v>
      </c>
      <c r="B25" s="93" t="s">
        <v>72</v>
      </c>
      <c r="C25" s="93"/>
      <c r="D25" s="20" t="s">
        <v>50</v>
      </c>
      <c r="E25" s="51"/>
      <c r="F25" s="52"/>
      <c r="G25" s="20"/>
      <c r="H25" s="9"/>
      <c r="I25" s="6"/>
      <c r="K25" s="17"/>
      <c r="L25" s="6"/>
      <c r="M25" s="6"/>
    </row>
    <row r="26" spans="1:13" ht="13.5" thickBot="1" x14ac:dyDescent="0.35">
      <c r="A26" s="143"/>
      <c r="B26" s="93"/>
      <c r="C26" s="93"/>
      <c r="D26" s="20" t="s">
        <v>50</v>
      </c>
      <c r="E26" s="51"/>
      <c r="F26" s="52"/>
      <c r="G26" s="20"/>
      <c r="H26" s="9"/>
      <c r="I26" s="6"/>
      <c r="K26" s="17"/>
      <c r="L26" s="6"/>
      <c r="M26" s="6"/>
    </row>
    <row r="27" spans="1:13" ht="13.5" thickBot="1" x14ac:dyDescent="0.35">
      <c r="A27" s="116" t="s">
        <v>15</v>
      </c>
      <c r="B27" s="94"/>
      <c r="C27" s="94"/>
      <c r="D27" s="20" t="s">
        <v>50</v>
      </c>
      <c r="E27" s="53"/>
      <c r="F27" s="54"/>
      <c r="G27" s="9"/>
      <c r="H27" s="9"/>
      <c r="I27" s="6"/>
      <c r="K27" s="17"/>
      <c r="L27" s="6"/>
      <c r="M27" s="6"/>
    </row>
    <row r="28" spans="1:13" x14ac:dyDescent="0.25">
      <c r="A28" s="109"/>
      <c r="B28" s="2"/>
      <c r="C28" s="2"/>
      <c r="D28" s="2"/>
      <c r="E28" s="55"/>
      <c r="F28" s="56"/>
      <c r="G28" s="22"/>
      <c r="H28" s="23" t="s">
        <v>8</v>
      </c>
      <c r="I28" s="23" t="s">
        <v>3</v>
      </c>
      <c r="J28" s="23" t="s">
        <v>4</v>
      </c>
      <c r="K28" s="39" t="s">
        <v>10</v>
      </c>
      <c r="L28" s="6"/>
      <c r="M28" s="6"/>
    </row>
    <row r="29" spans="1:13" ht="13" x14ac:dyDescent="0.25">
      <c r="A29" s="109"/>
      <c r="B29" s="2"/>
      <c r="C29" s="2"/>
      <c r="D29" s="29"/>
      <c r="E29" s="55"/>
      <c r="F29" s="56"/>
      <c r="G29" s="25" t="s">
        <v>19</v>
      </c>
      <c r="H29" s="26">
        <f>COUNT(E18:E27)*3</f>
        <v>0</v>
      </c>
      <c r="I29" s="26">
        <f>COUNTIF(E18:E27,"1")*3</f>
        <v>0</v>
      </c>
      <c r="J29" s="27">
        <f>COUNTIF(E18:E27,"2")*3</f>
        <v>0</v>
      </c>
      <c r="K29" s="40">
        <f>COUNTIF(E18:E27,"3")*3</f>
        <v>0</v>
      </c>
      <c r="L29" s="6"/>
      <c r="M29" s="6"/>
    </row>
    <row r="30" spans="1:13" ht="13" thickBot="1" x14ac:dyDescent="0.3">
      <c r="A30" s="110"/>
      <c r="B30" s="14"/>
      <c r="C30" s="14"/>
      <c r="D30" s="14"/>
      <c r="E30" s="59"/>
      <c r="F30" s="57"/>
      <c r="G30" s="28" t="s">
        <v>6</v>
      </c>
      <c r="H30" s="61">
        <f>COUNT(F18:F27)*3</f>
        <v>0</v>
      </c>
      <c r="I30" s="61">
        <f>COUNTIF(F18:F27,"1")*3</f>
        <v>0</v>
      </c>
      <c r="J30" s="63">
        <f>COUNTIF(F18:F27,"2")*3</f>
        <v>0</v>
      </c>
      <c r="K30" s="41">
        <f>COUNTIF(F18:F27,"3")*3</f>
        <v>0</v>
      </c>
      <c r="L30" s="6"/>
      <c r="M30" s="6"/>
    </row>
    <row r="31" spans="1:13" ht="13.5" thickBot="1" x14ac:dyDescent="0.35">
      <c r="A31" s="106" t="s">
        <v>16</v>
      </c>
      <c r="B31" s="90" t="s">
        <v>71</v>
      </c>
      <c r="C31" s="90" t="s">
        <v>80</v>
      </c>
      <c r="D31" s="67" t="s">
        <v>20</v>
      </c>
      <c r="E31" s="21" t="s">
        <v>5</v>
      </c>
      <c r="F31" s="68" t="s">
        <v>1</v>
      </c>
      <c r="G31" s="11"/>
      <c r="H31" s="11"/>
      <c r="I31" s="15"/>
      <c r="J31" s="15"/>
      <c r="K31" s="16"/>
      <c r="L31" s="6"/>
      <c r="M31" s="6"/>
    </row>
    <row r="32" spans="1:13" ht="13.5" thickBot="1" x14ac:dyDescent="0.35">
      <c r="A32" s="116" t="s">
        <v>46</v>
      </c>
      <c r="B32" s="92" t="s">
        <v>72</v>
      </c>
      <c r="C32" s="92"/>
      <c r="D32" s="10"/>
      <c r="E32" s="49"/>
      <c r="F32" s="50"/>
      <c r="G32" s="139" t="s">
        <v>51</v>
      </c>
      <c r="H32" s="140"/>
      <c r="I32" s="140"/>
      <c r="J32" s="140"/>
      <c r="K32" s="17"/>
      <c r="L32" s="6"/>
      <c r="M32" s="6"/>
    </row>
    <row r="33" spans="1:13" ht="13.5" thickBot="1" x14ac:dyDescent="0.35">
      <c r="A33" s="117" t="s">
        <v>30</v>
      </c>
      <c r="B33" s="93" t="s">
        <v>112</v>
      </c>
      <c r="C33" s="93"/>
      <c r="D33" s="20" t="s">
        <v>50</v>
      </c>
      <c r="E33" s="51"/>
      <c r="F33" s="52"/>
      <c r="G33" s="9"/>
      <c r="H33" s="9"/>
      <c r="I33" s="6"/>
      <c r="K33" s="17"/>
      <c r="L33" s="6"/>
      <c r="M33" s="6"/>
    </row>
    <row r="34" spans="1:13" ht="13.5" thickBot="1" x14ac:dyDescent="0.3">
      <c r="A34" s="118" t="s">
        <v>31</v>
      </c>
      <c r="B34" s="93" t="s">
        <v>73</v>
      </c>
      <c r="C34" s="93"/>
      <c r="D34" s="2"/>
      <c r="E34" s="51"/>
      <c r="F34" s="52"/>
      <c r="G34" s="9"/>
      <c r="H34" s="9"/>
      <c r="I34" s="6"/>
      <c r="J34" s="9"/>
      <c r="K34" s="6"/>
      <c r="L34" s="6"/>
      <c r="M34" s="6"/>
    </row>
    <row r="35" spans="1:13" ht="25.5" thickBot="1" x14ac:dyDescent="0.35">
      <c r="A35" s="133" t="s">
        <v>117</v>
      </c>
      <c r="B35" s="93"/>
      <c r="C35" s="93"/>
      <c r="D35" s="20" t="s">
        <v>0</v>
      </c>
      <c r="E35" s="51"/>
      <c r="F35" s="52"/>
      <c r="G35" s="9"/>
      <c r="H35" s="9"/>
      <c r="I35" s="6"/>
      <c r="J35" s="9"/>
      <c r="K35" s="6"/>
      <c r="L35" s="6"/>
      <c r="M35" s="6"/>
    </row>
    <row r="36" spans="1:13" ht="13" x14ac:dyDescent="0.3">
      <c r="A36" s="141" t="s">
        <v>59</v>
      </c>
      <c r="B36" s="95"/>
      <c r="C36" s="95"/>
      <c r="D36" s="20" t="s">
        <v>0</v>
      </c>
      <c r="E36" s="51"/>
      <c r="F36" s="52"/>
      <c r="G36" s="20"/>
      <c r="H36" s="9"/>
      <c r="I36" s="6"/>
      <c r="J36" s="9"/>
      <c r="K36" s="6"/>
      <c r="L36" s="6"/>
      <c r="M36" s="6"/>
    </row>
    <row r="37" spans="1:13" ht="13" x14ac:dyDescent="0.3">
      <c r="A37" s="142"/>
      <c r="B37" s="93"/>
      <c r="C37" s="93"/>
      <c r="D37" s="20" t="s">
        <v>0</v>
      </c>
      <c r="E37" s="51"/>
      <c r="F37" s="52"/>
      <c r="G37" s="20"/>
      <c r="H37" s="9"/>
      <c r="I37" s="6"/>
      <c r="J37" s="9"/>
      <c r="K37" s="6"/>
      <c r="L37" s="6"/>
      <c r="M37" s="6"/>
    </row>
    <row r="38" spans="1:13" ht="13" x14ac:dyDescent="0.3">
      <c r="A38" s="142"/>
      <c r="B38" s="93"/>
      <c r="C38" s="93"/>
      <c r="D38" s="20" t="s">
        <v>0</v>
      </c>
      <c r="E38" s="51"/>
      <c r="F38" s="52"/>
      <c r="G38" s="20"/>
      <c r="H38" s="9"/>
      <c r="I38" s="6"/>
      <c r="J38" s="9"/>
      <c r="K38" s="6"/>
      <c r="L38" s="6"/>
      <c r="M38" s="6"/>
    </row>
    <row r="39" spans="1:13" ht="13.5" thickBot="1" x14ac:dyDescent="0.35">
      <c r="A39" s="143"/>
      <c r="B39" s="93"/>
      <c r="C39" s="93"/>
      <c r="D39" s="20" t="s">
        <v>0</v>
      </c>
      <c r="E39" s="51"/>
      <c r="F39" s="52"/>
      <c r="G39" s="20"/>
      <c r="H39" s="9"/>
      <c r="I39" s="6"/>
      <c r="J39" s="9"/>
      <c r="K39" s="6"/>
      <c r="L39" s="6"/>
      <c r="M39" s="6"/>
    </row>
    <row r="40" spans="1:13" ht="13" x14ac:dyDescent="0.3">
      <c r="A40" s="141" t="s">
        <v>17</v>
      </c>
      <c r="B40" s="93"/>
      <c r="C40" s="93"/>
      <c r="D40" s="20" t="s">
        <v>0</v>
      </c>
      <c r="E40" s="51"/>
      <c r="F40" s="52"/>
      <c r="G40" s="9"/>
      <c r="H40" s="9"/>
      <c r="I40" s="6"/>
      <c r="J40" s="9"/>
      <c r="K40" s="6"/>
      <c r="L40" s="6"/>
      <c r="M40" s="6"/>
    </row>
    <row r="41" spans="1:13" ht="13.5" thickBot="1" x14ac:dyDescent="0.35">
      <c r="A41" s="143"/>
      <c r="B41" s="94"/>
      <c r="C41" s="94"/>
      <c r="D41" s="46" t="s">
        <v>0</v>
      </c>
      <c r="E41" s="53"/>
      <c r="F41" s="54"/>
      <c r="G41" s="9"/>
      <c r="H41" s="9"/>
      <c r="I41" s="6"/>
      <c r="K41" s="17"/>
      <c r="L41" s="6"/>
      <c r="M41" s="6"/>
    </row>
    <row r="42" spans="1:13" x14ac:dyDescent="0.25">
      <c r="A42" s="109"/>
      <c r="B42" s="2"/>
      <c r="C42" s="2"/>
      <c r="D42" s="2"/>
      <c r="E42" s="55"/>
      <c r="F42" s="56"/>
      <c r="G42" s="22"/>
      <c r="H42" s="23" t="s">
        <v>21</v>
      </c>
      <c r="I42" s="23" t="s">
        <v>3</v>
      </c>
      <c r="J42" s="23" t="s">
        <v>4</v>
      </c>
      <c r="K42" s="39" t="s">
        <v>10</v>
      </c>
      <c r="L42" s="6"/>
      <c r="M42" s="6"/>
    </row>
    <row r="43" spans="1:13" ht="13" x14ac:dyDescent="0.25">
      <c r="A43" s="109"/>
      <c r="B43" s="2"/>
      <c r="C43" s="2"/>
      <c r="D43" s="29"/>
      <c r="E43" s="55"/>
      <c r="F43" s="56"/>
      <c r="G43" s="25" t="s">
        <v>19</v>
      </c>
      <c r="H43" s="26">
        <f>COUNT(E32:E41)*3</f>
        <v>0</v>
      </c>
      <c r="I43" s="26">
        <f>COUNTIF(E32:E41,"1")*3</f>
        <v>0</v>
      </c>
      <c r="J43" s="27">
        <f>COUNTIF(E32:E41,"2")*3</f>
        <v>0</v>
      </c>
      <c r="K43" s="40">
        <f>COUNTIF(E32:E41,"3")*3</f>
        <v>0</v>
      </c>
      <c r="L43" s="6"/>
      <c r="M43" s="6"/>
    </row>
    <row r="44" spans="1:13" ht="13" thickBot="1" x14ac:dyDescent="0.3">
      <c r="A44" s="110"/>
      <c r="B44" s="14"/>
      <c r="C44" s="14"/>
      <c r="D44" s="14"/>
      <c r="E44" s="59"/>
      <c r="F44" s="57"/>
      <c r="G44" s="28" t="s">
        <v>6</v>
      </c>
      <c r="H44" s="61">
        <f>COUNT(F32:F41)*3</f>
        <v>0</v>
      </c>
      <c r="I44" s="61">
        <f>COUNTIF(F32:F41,"1")*3</f>
        <v>0</v>
      </c>
      <c r="J44" s="63">
        <f>COUNTIF(F32:F41,"2")*3</f>
        <v>0</v>
      </c>
      <c r="K44" s="41">
        <f>COUNTIF(F32:F41,"3")*3</f>
        <v>0</v>
      </c>
      <c r="L44" s="6"/>
      <c r="M44" s="6"/>
    </row>
    <row r="45" spans="1:13" ht="13.5" thickBot="1" x14ac:dyDescent="0.3">
      <c r="A45" s="106" t="s">
        <v>18</v>
      </c>
      <c r="B45" s="90" t="s">
        <v>71</v>
      </c>
      <c r="C45" s="90" t="s">
        <v>80</v>
      </c>
      <c r="D45" s="67" t="s">
        <v>20</v>
      </c>
      <c r="E45" s="64"/>
      <c r="F45" s="64"/>
      <c r="G45" s="11"/>
      <c r="H45" s="11"/>
      <c r="I45" s="15"/>
      <c r="J45" s="15"/>
      <c r="K45" s="16"/>
      <c r="L45" s="6"/>
      <c r="M45" s="6"/>
    </row>
    <row r="46" spans="1:13" ht="13.5" thickBot="1" x14ac:dyDescent="0.35">
      <c r="A46" s="107" t="s">
        <v>32</v>
      </c>
      <c r="B46" s="92"/>
      <c r="C46" s="92"/>
      <c r="D46" s="10"/>
      <c r="E46" s="49"/>
      <c r="F46" s="50"/>
      <c r="G46" s="139" t="s">
        <v>51</v>
      </c>
      <c r="H46" s="140"/>
      <c r="I46" s="140"/>
      <c r="J46" s="140"/>
      <c r="K46" s="17"/>
      <c r="L46" s="6"/>
      <c r="M46" s="6"/>
    </row>
    <row r="47" spans="1:13" ht="13" x14ac:dyDescent="0.3">
      <c r="A47" s="141" t="s">
        <v>33</v>
      </c>
      <c r="B47" s="93"/>
      <c r="C47" s="93"/>
      <c r="D47" s="74" t="s">
        <v>0</v>
      </c>
      <c r="E47" s="51"/>
      <c r="F47" s="52"/>
      <c r="G47" s="9"/>
      <c r="H47" s="9"/>
      <c r="I47" s="6"/>
      <c r="K47" s="17"/>
      <c r="L47" s="6"/>
      <c r="M47" s="6"/>
    </row>
    <row r="48" spans="1:13" ht="13.5" thickBot="1" x14ac:dyDescent="0.35">
      <c r="A48" s="143"/>
      <c r="B48" s="93"/>
      <c r="C48" s="93"/>
      <c r="D48" s="74" t="s">
        <v>34</v>
      </c>
      <c r="E48" s="51"/>
      <c r="F48" s="52"/>
      <c r="G48" s="9"/>
      <c r="H48" s="9"/>
      <c r="I48" s="6"/>
      <c r="K48" s="17"/>
      <c r="L48" s="6"/>
      <c r="M48" s="6"/>
    </row>
    <row r="49" spans="1:13" ht="70.5" customHeight="1" thickBot="1" x14ac:dyDescent="0.35">
      <c r="A49" s="107" t="s">
        <v>99</v>
      </c>
      <c r="B49" s="96"/>
      <c r="C49" s="96"/>
      <c r="D49" s="74" t="s">
        <v>0</v>
      </c>
      <c r="E49" s="51"/>
      <c r="F49" s="52"/>
      <c r="G49" s="76"/>
      <c r="H49" s="9"/>
      <c r="I49" s="6"/>
      <c r="K49" s="17"/>
      <c r="L49" s="6"/>
      <c r="M49" s="6"/>
    </row>
    <row r="50" spans="1:13" ht="15" customHeight="1" thickBot="1" x14ac:dyDescent="0.35">
      <c r="A50" s="119"/>
      <c r="B50" s="95"/>
      <c r="C50" s="95"/>
      <c r="D50" s="73" t="s">
        <v>0</v>
      </c>
      <c r="E50" s="51"/>
      <c r="F50" s="52"/>
      <c r="G50" s="76"/>
      <c r="H50" s="9"/>
      <c r="I50" s="6"/>
    </row>
    <row r="51" spans="1:13" ht="13" x14ac:dyDescent="0.3">
      <c r="A51" s="147" t="s">
        <v>91</v>
      </c>
      <c r="B51" s="96"/>
      <c r="C51" s="96"/>
      <c r="D51" s="74" t="s">
        <v>0</v>
      </c>
      <c r="E51" s="51"/>
      <c r="F51" s="52"/>
      <c r="G51" s="76"/>
      <c r="H51" s="9"/>
      <c r="I51" s="6"/>
      <c r="K51" s="17"/>
      <c r="L51" s="6"/>
      <c r="M51" s="6"/>
    </row>
    <row r="52" spans="1:13" ht="67.5" customHeight="1" thickBot="1" x14ac:dyDescent="0.35">
      <c r="A52" s="148"/>
      <c r="B52" s="95"/>
      <c r="C52" s="95"/>
      <c r="D52" s="74" t="s">
        <v>0</v>
      </c>
      <c r="E52" s="51"/>
      <c r="F52" s="52"/>
      <c r="G52" s="76"/>
      <c r="H52" s="9"/>
      <c r="I52" s="6"/>
      <c r="K52" s="17"/>
      <c r="L52" s="6"/>
      <c r="M52" s="6"/>
    </row>
    <row r="53" spans="1:13" ht="13.5" thickBot="1" x14ac:dyDescent="0.35">
      <c r="A53" s="144" t="s">
        <v>61</v>
      </c>
      <c r="B53" s="93"/>
      <c r="C53" s="93"/>
      <c r="D53" s="74" t="s">
        <v>0</v>
      </c>
      <c r="E53" s="51"/>
      <c r="F53" s="52"/>
      <c r="G53" s="76"/>
      <c r="H53" s="9"/>
      <c r="I53" s="6"/>
      <c r="K53" s="17"/>
      <c r="L53" s="6"/>
      <c r="M53" s="6"/>
    </row>
    <row r="54" spans="1:13" ht="13.5" thickBot="1" x14ac:dyDescent="0.35">
      <c r="A54" s="145"/>
      <c r="B54" s="93"/>
      <c r="C54" s="93"/>
      <c r="D54" s="74" t="s">
        <v>0</v>
      </c>
      <c r="E54" s="51"/>
      <c r="F54" s="52"/>
      <c r="G54" s="76"/>
      <c r="H54" s="9"/>
      <c r="I54" s="6"/>
      <c r="K54" s="17"/>
      <c r="L54" s="6"/>
      <c r="M54" s="6"/>
    </row>
    <row r="55" spans="1:13" ht="29.25" customHeight="1" thickBot="1" x14ac:dyDescent="0.35">
      <c r="A55" s="145"/>
      <c r="B55" s="93"/>
      <c r="C55" s="93"/>
      <c r="D55" s="74" t="s">
        <v>34</v>
      </c>
      <c r="E55" s="51"/>
      <c r="F55" s="52"/>
      <c r="G55" s="76"/>
      <c r="H55" s="9"/>
      <c r="I55" s="6"/>
      <c r="K55" s="17"/>
      <c r="L55" s="6"/>
      <c r="M55" s="6"/>
    </row>
    <row r="56" spans="1:13" ht="13.5" thickBot="1" x14ac:dyDescent="0.35">
      <c r="A56" s="107" t="s">
        <v>15</v>
      </c>
      <c r="B56" s="81"/>
      <c r="C56" s="81"/>
      <c r="D56" s="75" t="s">
        <v>0</v>
      </c>
      <c r="E56" s="53"/>
      <c r="F56" s="54"/>
      <c r="G56" s="77"/>
      <c r="H56" s="9"/>
      <c r="I56" s="6"/>
      <c r="K56" s="17"/>
      <c r="L56" s="6"/>
      <c r="M56" s="6"/>
    </row>
    <row r="57" spans="1:13" x14ac:dyDescent="0.25">
      <c r="A57" s="109"/>
      <c r="B57" s="2"/>
      <c r="D57" s="2"/>
      <c r="E57" s="55"/>
      <c r="F57" s="56"/>
      <c r="G57" s="22"/>
      <c r="H57" s="23" t="s">
        <v>22</v>
      </c>
      <c r="I57" s="23" t="s">
        <v>3</v>
      </c>
      <c r="J57" s="23" t="s">
        <v>4</v>
      </c>
      <c r="K57" s="39" t="s">
        <v>10</v>
      </c>
      <c r="L57" s="6"/>
      <c r="M57" s="6"/>
    </row>
    <row r="58" spans="1:13" ht="13" x14ac:dyDescent="0.25">
      <c r="A58" s="109"/>
      <c r="B58" s="2"/>
      <c r="C58" s="2"/>
      <c r="D58" s="29"/>
      <c r="E58" s="55"/>
      <c r="F58" s="56"/>
      <c r="G58" s="25" t="s">
        <v>19</v>
      </c>
      <c r="H58" s="26">
        <f>COUNT(E46:E56)*3</f>
        <v>0</v>
      </c>
      <c r="I58" s="26">
        <f>COUNTIF(E46:E56,"1")*3</f>
        <v>0</v>
      </c>
      <c r="J58" s="27">
        <f>COUNTIF(E46:E56,"2")*3</f>
        <v>0</v>
      </c>
      <c r="K58" s="40">
        <f>COUNTIF(E46:E56,"3")*3</f>
        <v>0</v>
      </c>
      <c r="L58" s="6"/>
      <c r="M58" s="6"/>
    </row>
    <row r="59" spans="1:13" ht="13" thickBot="1" x14ac:dyDescent="0.3">
      <c r="A59" s="110"/>
      <c r="B59" s="2"/>
      <c r="C59" s="2"/>
      <c r="D59" s="14"/>
      <c r="E59" s="59"/>
      <c r="F59" s="57"/>
      <c r="G59" s="60" t="s">
        <v>6</v>
      </c>
      <c r="H59" s="61">
        <f>COUNT(F46:F56)*3</f>
        <v>0</v>
      </c>
      <c r="I59" s="61">
        <f>COUNTIF(F46:F56,"1")*3</f>
        <v>0</v>
      </c>
      <c r="J59" s="63">
        <f>COUNTIF(F46:F56,"2")*3</f>
        <v>0</v>
      </c>
      <c r="K59" s="41">
        <f>COUNTIF(F46:F56,"3")*3</f>
        <v>0</v>
      </c>
      <c r="L59" s="6"/>
      <c r="M59" s="6"/>
    </row>
    <row r="60" spans="1:13" ht="13" customHeight="1" thickBot="1" x14ac:dyDescent="0.3">
      <c r="A60" s="113"/>
      <c r="B60" s="98"/>
      <c r="C60" s="136" t="s">
        <v>82</v>
      </c>
      <c r="D60" s="3"/>
      <c r="E60" s="56"/>
      <c r="F60" s="56"/>
      <c r="G60" s="6"/>
      <c r="H60" s="6"/>
      <c r="I60" s="6"/>
      <c r="K60" s="17"/>
      <c r="L60" s="6"/>
      <c r="M60" s="6"/>
    </row>
    <row r="61" spans="1:13" x14ac:dyDescent="0.25">
      <c r="A61" s="113"/>
      <c r="C61" s="137"/>
      <c r="D61" s="3"/>
      <c r="E61" s="56"/>
      <c r="F61" s="56"/>
      <c r="G61" s="31" t="s">
        <v>9</v>
      </c>
      <c r="H61" s="32" t="s">
        <v>23</v>
      </c>
      <c r="I61" s="32" t="s">
        <v>3</v>
      </c>
      <c r="J61" s="32" t="s">
        <v>4</v>
      </c>
      <c r="K61" s="33" t="s">
        <v>10</v>
      </c>
      <c r="L61" s="6"/>
      <c r="M61" s="6"/>
    </row>
    <row r="62" spans="1:13" x14ac:dyDescent="0.25">
      <c r="A62" s="113"/>
      <c r="C62" s="137"/>
      <c r="D62" s="3"/>
      <c r="E62" s="56"/>
      <c r="F62" s="56"/>
      <c r="G62" s="34" t="s">
        <v>19</v>
      </c>
      <c r="H62" s="30">
        <f t="shared" ref="H62:K63" si="0">SUM(H15,H29,H43,H58)</f>
        <v>0</v>
      </c>
      <c r="I62" s="30">
        <f t="shared" si="0"/>
        <v>0</v>
      </c>
      <c r="J62" s="30">
        <f t="shared" si="0"/>
        <v>0</v>
      </c>
      <c r="K62" s="30">
        <f t="shared" si="0"/>
        <v>0</v>
      </c>
      <c r="L62" s="6"/>
      <c r="M62" s="6"/>
    </row>
    <row r="63" spans="1:13" ht="13" thickBot="1" x14ac:dyDescent="0.3">
      <c r="A63" s="114"/>
      <c r="B63" s="45"/>
      <c r="C63" s="138"/>
      <c r="D63" s="45"/>
      <c r="E63" s="57"/>
      <c r="F63" s="57"/>
      <c r="G63" s="35" t="s">
        <v>6</v>
      </c>
      <c r="H63" s="78">
        <f t="shared" si="0"/>
        <v>0</v>
      </c>
      <c r="I63" s="78">
        <f t="shared" si="0"/>
        <v>0</v>
      </c>
      <c r="J63" s="78">
        <f t="shared" si="0"/>
        <v>0</v>
      </c>
      <c r="K63" s="78">
        <f t="shared" si="0"/>
        <v>0</v>
      </c>
      <c r="L63" s="6"/>
      <c r="M63" s="6"/>
    </row>
    <row r="64" spans="1:13" x14ac:dyDescent="0.25">
      <c r="L64" s="6"/>
      <c r="M64" s="6"/>
    </row>
    <row r="65" spans="1:13" x14ac:dyDescent="0.25">
      <c r="C65" s="97">
        <f>SUM(C4:C56)</f>
        <v>27</v>
      </c>
      <c r="G65" s="69" t="s">
        <v>24</v>
      </c>
      <c r="H65" s="70">
        <f>SUM(H62:H63)</f>
        <v>0</v>
      </c>
      <c r="I65" s="70">
        <f>SUM(I62:I63)</f>
        <v>0</v>
      </c>
      <c r="J65" s="70">
        <f>SUM(J62:J63)</f>
        <v>0</v>
      </c>
      <c r="K65" s="70">
        <f>SUM(K62:K63)</f>
        <v>0</v>
      </c>
      <c r="L65" s="6"/>
      <c r="M65" s="6"/>
    </row>
    <row r="66" spans="1:13" x14ac:dyDescent="0.25">
      <c r="G66" s="70"/>
      <c r="H66" s="70" t="s">
        <v>49</v>
      </c>
      <c r="I66" s="70" t="s">
        <v>52</v>
      </c>
      <c r="J66" s="69" t="s">
        <v>53</v>
      </c>
      <c r="K66" s="70" t="s">
        <v>25</v>
      </c>
      <c r="L66" s="6"/>
      <c r="M66" s="6"/>
    </row>
    <row r="67" spans="1:13" x14ac:dyDescent="0.25">
      <c r="L67" s="6"/>
      <c r="M67" s="6"/>
    </row>
    <row r="68" spans="1:13" x14ac:dyDescent="0.25">
      <c r="L68" s="6"/>
      <c r="M68" s="6"/>
    </row>
    <row r="69" spans="1:13" ht="13" thickBot="1" x14ac:dyDescent="0.3">
      <c r="L69" s="6"/>
      <c r="M69" s="6"/>
    </row>
    <row r="70" spans="1:13" ht="14.25" customHeight="1" x14ac:dyDescent="0.25">
      <c r="A70" s="99" t="s">
        <v>113</v>
      </c>
    </row>
    <row r="71" spans="1:13" ht="14.5" x14ac:dyDescent="0.35">
      <c r="A71" s="100" t="s">
        <v>114</v>
      </c>
    </row>
    <row r="72" spans="1:13" ht="14.5" x14ac:dyDescent="0.25">
      <c r="A72" s="101" t="s">
        <v>84</v>
      </c>
    </row>
    <row r="73" spans="1:13" ht="14.5" x14ac:dyDescent="0.25">
      <c r="A73" s="101" t="s">
        <v>85</v>
      </c>
    </row>
    <row r="74" spans="1:13" ht="29" x14ac:dyDescent="0.25">
      <c r="A74" s="101" t="s">
        <v>86</v>
      </c>
    </row>
    <row r="75" spans="1:13" ht="14.5" x14ac:dyDescent="0.35">
      <c r="A75" s="100"/>
    </row>
    <row r="76" spans="1:13" ht="14.5" x14ac:dyDescent="0.25">
      <c r="A76" s="101" t="s">
        <v>87</v>
      </c>
    </row>
    <row r="77" spans="1:13" ht="14.5" x14ac:dyDescent="0.35">
      <c r="A77" s="100"/>
    </row>
    <row r="78" spans="1:13" ht="14.5" x14ac:dyDescent="0.25">
      <c r="A78" s="101" t="s">
        <v>88</v>
      </c>
    </row>
    <row r="79" spans="1:13" ht="14.5" x14ac:dyDescent="0.35">
      <c r="A79" s="100"/>
    </row>
    <row r="80" spans="1:13" ht="29.5" thickBot="1" x14ac:dyDescent="0.3">
      <c r="A80" s="102" t="s">
        <v>115</v>
      </c>
    </row>
  </sheetData>
  <mergeCells count="12">
    <mergeCell ref="C60:C63"/>
    <mergeCell ref="E2:H2"/>
    <mergeCell ref="A36:A39"/>
    <mergeCell ref="A40:A41"/>
    <mergeCell ref="A53:A55"/>
    <mergeCell ref="A25:A26"/>
    <mergeCell ref="A51:A52"/>
    <mergeCell ref="A47:A48"/>
    <mergeCell ref="G4:J4"/>
    <mergeCell ref="G18:J18"/>
    <mergeCell ref="G32:J32"/>
    <mergeCell ref="G46:J46"/>
  </mergeCells>
  <phoneticPr fontId="2" type="noConversion"/>
  <pageMargins left="0.75" right="0.75" top="1" bottom="1" header="0.5" footer="0.5"/>
  <pageSetup scale="3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topLeftCell="A46" zoomScale="89" zoomScaleNormal="89" workbookViewId="0">
      <selection activeCell="G46" sqref="G46:J46"/>
    </sheetView>
  </sheetViews>
  <sheetFormatPr defaultColWidth="8.81640625" defaultRowHeight="12.5" x14ac:dyDescent="0.25"/>
  <cols>
    <col min="1" max="1" width="35" style="115" customWidth="1"/>
    <col min="2" max="2" width="6.453125" style="3" customWidth="1"/>
    <col min="3" max="3" width="9.7265625" style="3" customWidth="1"/>
    <col min="4" max="4" width="29.81640625" style="1" customWidth="1"/>
    <col min="5" max="5" width="10.81640625" style="58" bestFit="1" customWidth="1"/>
    <col min="6" max="6" width="8.81640625" style="58"/>
    <col min="7" max="7" width="13.26953125" customWidth="1"/>
    <col min="8" max="8" width="14.1796875" bestFit="1" customWidth="1"/>
    <col min="9" max="9" width="16.81640625" bestFit="1" customWidth="1"/>
    <col min="10" max="10" width="16.81640625" style="6" bestFit="1" customWidth="1"/>
    <col min="11" max="11" width="13" customWidth="1"/>
    <col min="12" max="12" width="57" bestFit="1" customWidth="1"/>
  </cols>
  <sheetData>
    <row r="1" spans="1:14" ht="18" customHeight="1" x14ac:dyDescent="0.3">
      <c r="A1" s="104" t="s">
        <v>79</v>
      </c>
      <c r="B1" s="18"/>
      <c r="C1" s="18"/>
      <c r="D1" s="19" t="s">
        <v>47</v>
      </c>
      <c r="E1" s="48"/>
      <c r="F1" s="48"/>
      <c r="G1" s="4"/>
      <c r="H1" s="4"/>
      <c r="I1" s="65"/>
      <c r="J1" s="5"/>
      <c r="K1" s="66"/>
      <c r="L1" s="4"/>
    </row>
    <row r="2" spans="1:14" ht="18" customHeight="1" thickBot="1" x14ac:dyDescent="0.35">
      <c r="A2" s="105" t="s">
        <v>69</v>
      </c>
      <c r="B2" s="91"/>
      <c r="C2" s="91"/>
      <c r="D2" s="5"/>
      <c r="E2" s="139" t="s">
        <v>51</v>
      </c>
      <c r="F2" s="140"/>
      <c r="G2" s="140"/>
      <c r="H2" s="140"/>
      <c r="I2" s="5"/>
      <c r="J2" s="5"/>
      <c r="K2" s="5"/>
      <c r="L2" s="5"/>
    </row>
    <row r="3" spans="1:14" ht="26.5" thickBot="1" x14ac:dyDescent="0.35">
      <c r="A3" s="106" t="s">
        <v>12</v>
      </c>
      <c r="B3" s="90" t="s">
        <v>71</v>
      </c>
      <c r="C3" s="90" t="s">
        <v>81</v>
      </c>
      <c r="D3" s="90" t="s">
        <v>20</v>
      </c>
      <c r="E3" s="37" t="s">
        <v>5</v>
      </c>
      <c r="F3" s="38" t="s">
        <v>1</v>
      </c>
      <c r="G3" s="37"/>
      <c r="H3" s="11"/>
      <c r="I3" s="15"/>
      <c r="J3" s="15"/>
      <c r="K3" s="16"/>
      <c r="L3" s="7" t="s">
        <v>56</v>
      </c>
    </row>
    <row r="4" spans="1:14" ht="13.5" thickBot="1" x14ac:dyDescent="0.35">
      <c r="A4" s="107" t="s">
        <v>35</v>
      </c>
      <c r="B4" s="92"/>
      <c r="C4" s="92">
        <v>3</v>
      </c>
      <c r="D4" s="10"/>
      <c r="E4" s="49"/>
      <c r="F4" s="50"/>
      <c r="G4" s="139" t="s">
        <v>51</v>
      </c>
      <c r="H4" s="140"/>
      <c r="I4" s="140"/>
      <c r="J4" s="140"/>
      <c r="K4" s="16"/>
      <c r="L4" s="127" t="s">
        <v>108</v>
      </c>
      <c r="M4" s="8"/>
      <c r="N4" s="8"/>
    </row>
    <row r="5" spans="1:14" ht="13.5" thickBot="1" x14ac:dyDescent="0.3">
      <c r="A5" s="107" t="s">
        <v>36</v>
      </c>
      <c r="B5" s="93"/>
      <c r="C5" s="93">
        <v>3</v>
      </c>
      <c r="D5" s="9"/>
      <c r="E5" s="51"/>
      <c r="F5" s="52"/>
      <c r="G5" s="9"/>
      <c r="H5" s="9"/>
      <c r="I5" s="9"/>
      <c r="K5" s="17"/>
      <c r="L5" s="132" t="s">
        <v>107</v>
      </c>
    </row>
    <row r="6" spans="1:14" ht="13.5" thickBot="1" x14ac:dyDescent="0.3">
      <c r="A6" s="107" t="s">
        <v>65</v>
      </c>
      <c r="B6" s="93" t="s">
        <v>72</v>
      </c>
      <c r="C6" s="93">
        <v>3</v>
      </c>
      <c r="D6" s="9"/>
      <c r="E6" s="51"/>
      <c r="F6" s="52"/>
      <c r="G6" s="9"/>
      <c r="H6" s="9"/>
      <c r="I6" s="9"/>
      <c r="K6" s="17"/>
    </row>
    <row r="7" spans="1:14" ht="25.5" thickBot="1" x14ac:dyDescent="0.3">
      <c r="A7" s="107" t="s">
        <v>66</v>
      </c>
      <c r="B7" s="93" t="s">
        <v>73</v>
      </c>
      <c r="C7" s="93"/>
      <c r="D7" s="9"/>
      <c r="E7" s="51"/>
      <c r="F7" s="52"/>
      <c r="G7" s="9"/>
      <c r="H7" s="9"/>
      <c r="I7" s="9"/>
      <c r="K7" s="17"/>
      <c r="L7" s="128" t="s">
        <v>106</v>
      </c>
    </row>
    <row r="8" spans="1:14" ht="13.5" thickBot="1" x14ac:dyDescent="0.35">
      <c r="A8" s="107" t="s">
        <v>7</v>
      </c>
      <c r="B8" s="93" t="s">
        <v>72</v>
      </c>
      <c r="C8" s="93">
        <v>3</v>
      </c>
      <c r="D8" s="20" t="s">
        <v>50</v>
      </c>
      <c r="E8" s="51"/>
      <c r="F8" s="52"/>
      <c r="G8" s="9"/>
      <c r="H8" s="9"/>
      <c r="I8" s="9"/>
      <c r="K8" s="17"/>
      <c r="L8" s="128" t="s">
        <v>103</v>
      </c>
    </row>
    <row r="9" spans="1:14" ht="13.5" thickBot="1" x14ac:dyDescent="0.35">
      <c r="A9" s="107" t="s">
        <v>7</v>
      </c>
      <c r="B9" s="93" t="s">
        <v>73</v>
      </c>
      <c r="C9" s="93">
        <v>3</v>
      </c>
      <c r="D9" s="20" t="s">
        <v>50</v>
      </c>
      <c r="E9" s="51"/>
      <c r="F9" s="52"/>
      <c r="G9" s="9"/>
      <c r="H9" s="9"/>
      <c r="I9" s="9"/>
      <c r="K9" s="17"/>
      <c r="L9" s="129" t="s">
        <v>104</v>
      </c>
    </row>
    <row r="10" spans="1:14" ht="13.5" thickBot="1" x14ac:dyDescent="0.35">
      <c r="A10" s="108" t="s">
        <v>37</v>
      </c>
      <c r="B10" s="93"/>
      <c r="C10" s="93">
        <v>3</v>
      </c>
      <c r="D10" s="20" t="s">
        <v>50</v>
      </c>
      <c r="E10" s="51"/>
      <c r="F10" s="52"/>
      <c r="G10" s="9"/>
      <c r="H10" s="9"/>
      <c r="I10" s="9"/>
      <c r="K10" s="17"/>
      <c r="L10" s="129" t="s">
        <v>109</v>
      </c>
    </row>
    <row r="11" spans="1:14" ht="13.5" thickBot="1" x14ac:dyDescent="0.35">
      <c r="A11" s="121" t="s">
        <v>94</v>
      </c>
      <c r="B11" s="93"/>
      <c r="C11" s="93">
        <v>3</v>
      </c>
      <c r="D11" s="20" t="s">
        <v>50</v>
      </c>
      <c r="E11" s="51"/>
      <c r="F11" s="52"/>
      <c r="G11" s="9"/>
      <c r="H11" s="9"/>
      <c r="I11" s="9"/>
      <c r="K11" s="17"/>
    </row>
    <row r="12" spans="1:14" ht="13.5" thickBot="1" x14ac:dyDescent="0.3">
      <c r="A12" s="107" t="s">
        <v>39</v>
      </c>
      <c r="B12" s="93" t="s">
        <v>72</v>
      </c>
      <c r="C12" s="93">
        <v>3</v>
      </c>
      <c r="D12" s="9"/>
      <c r="E12" s="51"/>
      <c r="F12" s="52"/>
      <c r="G12" s="6"/>
      <c r="H12" s="6"/>
      <c r="I12" s="6"/>
      <c r="K12" s="17"/>
      <c r="L12" s="129" t="s">
        <v>105</v>
      </c>
    </row>
    <row r="13" spans="1:14" ht="13.5" thickBot="1" x14ac:dyDescent="0.3">
      <c r="A13" s="107" t="s">
        <v>38</v>
      </c>
      <c r="B13" s="94" t="s">
        <v>73</v>
      </c>
      <c r="C13" s="94">
        <v>3</v>
      </c>
      <c r="D13" s="14"/>
      <c r="E13" s="53"/>
      <c r="F13" s="54"/>
      <c r="G13" s="6"/>
      <c r="H13" s="6"/>
      <c r="I13" s="6"/>
      <c r="K13" s="17"/>
      <c r="L13" s="134"/>
    </row>
    <row r="14" spans="1:14" x14ac:dyDescent="0.25">
      <c r="A14" s="109"/>
      <c r="B14" s="2"/>
      <c r="C14" s="2"/>
      <c r="D14" s="2"/>
      <c r="E14" s="55"/>
      <c r="F14" s="56"/>
      <c r="G14" s="22"/>
      <c r="H14" s="23" t="s">
        <v>2</v>
      </c>
      <c r="I14" s="23" t="s">
        <v>3</v>
      </c>
      <c r="J14" s="24" t="s">
        <v>4</v>
      </c>
      <c r="K14" s="40"/>
      <c r="L14" s="134"/>
    </row>
    <row r="15" spans="1:14" ht="13" x14ac:dyDescent="0.25">
      <c r="A15" s="109"/>
      <c r="B15" s="2"/>
      <c r="C15" s="2"/>
      <c r="D15" s="29"/>
      <c r="E15" s="55"/>
      <c r="F15" s="56"/>
      <c r="G15" s="25" t="s">
        <v>19</v>
      </c>
      <c r="H15" s="26">
        <f>COUNT(E4:E13)*3</f>
        <v>0</v>
      </c>
      <c r="I15" s="26">
        <f>COUNTIF(E4:E13,"1")*3</f>
        <v>0</v>
      </c>
      <c r="J15" s="27">
        <f>COUNTIF(E4:E13,"2")*3</f>
        <v>0</v>
      </c>
      <c r="K15" s="40"/>
      <c r="L15" s="134"/>
    </row>
    <row r="16" spans="1:14" ht="13" thickBot="1" x14ac:dyDescent="0.3">
      <c r="A16" s="110"/>
      <c r="B16" s="14"/>
      <c r="C16" s="14"/>
      <c r="D16" s="14"/>
      <c r="E16" s="59"/>
      <c r="F16" s="57"/>
      <c r="G16" s="60" t="s">
        <v>6</v>
      </c>
      <c r="H16" s="61">
        <f>COUNT(F4:F13)*3</f>
        <v>0</v>
      </c>
      <c r="I16" s="61">
        <f>COUNTIF(F4:F13,"1")*3</f>
        <v>0</v>
      </c>
      <c r="J16" s="63">
        <f>COUNTIF(F4:F13,"2")*3</f>
        <v>0</v>
      </c>
      <c r="K16" s="62"/>
      <c r="L16" s="135"/>
    </row>
    <row r="17" spans="1:13" ht="13.5" thickBot="1" x14ac:dyDescent="0.35">
      <c r="A17" s="111" t="s">
        <v>13</v>
      </c>
      <c r="B17" s="90" t="s">
        <v>71</v>
      </c>
      <c r="C17" s="90" t="s">
        <v>80</v>
      </c>
      <c r="D17" s="67" t="s">
        <v>20</v>
      </c>
      <c r="E17" s="21" t="s">
        <v>5</v>
      </c>
      <c r="F17" s="68" t="s">
        <v>1</v>
      </c>
      <c r="G17" s="21"/>
      <c r="H17" s="9"/>
      <c r="I17" s="6"/>
      <c r="K17" s="17"/>
      <c r="L17" s="6"/>
      <c r="M17" s="6"/>
    </row>
    <row r="18" spans="1:13" ht="13.5" thickBot="1" x14ac:dyDescent="0.35">
      <c r="A18" s="107" t="s">
        <v>40</v>
      </c>
      <c r="B18" s="92"/>
      <c r="C18" s="92"/>
      <c r="D18" s="10"/>
      <c r="E18" s="49"/>
      <c r="F18" s="50"/>
      <c r="G18" s="139" t="s">
        <v>51</v>
      </c>
      <c r="H18" s="140"/>
      <c r="I18" s="140"/>
      <c r="J18" s="140"/>
      <c r="K18" s="16"/>
      <c r="L18" s="6"/>
      <c r="M18" s="6"/>
    </row>
    <row r="19" spans="1:13" ht="13.5" thickBot="1" x14ac:dyDescent="0.3">
      <c r="A19" s="107" t="s">
        <v>41</v>
      </c>
      <c r="B19" s="93"/>
      <c r="C19" s="93"/>
      <c r="D19" s="2"/>
      <c r="E19" s="51"/>
      <c r="F19" s="52"/>
      <c r="G19" s="9"/>
      <c r="H19" s="9"/>
      <c r="I19" s="6"/>
      <c r="K19" s="17"/>
      <c r="L19" s="6"/>
      <c r="M19" s="6"/>
    </row>
    <row r="20" spans="1:13" ht="13.5" thickBot="1" x14ac:dyDescent="0.3">
      <c r="A20" s="107" t="s">
        <v>42</v>
      </c>
      <c r="B20" s="93"/>
      <c r="C20" s="93"/>
      <c r="D20" s="2"/>
      <c r="E20" s="51"/>
      <c r="F20" s="52"/>
      <c r="G20" s="9"/>
      <c r="H20" s="9"/>
      <c r="I20" s="6"/>
      <c r="K20" s="17"/>
      <c r="L20" s="6"/>
      <c r="M20" s="6"/>
    </row>
    <row r="21" spans="1:13" ht="13.5" thickBot="1" x14ac:dyDescent="0.3">
      <c r="A21" s="107" t="s">
        <v>43</v>
      </c>
      <c r="B21" s="93" t="s">
        <v>72</v>
      </c>
      <c r="C21" s="93"/>
      <c r="D21" s="2"/>
      <c r="E21" s="51"/>
      <c r="F21" s="52"/>
      <c r="G21" s="9"/>
      <c r="H21" s="9"/>
      <c r="I21" s="6"/>
      <c r="K21" s="17"/>
      <c r="L21" s="6"/>
      <c r="M21" s="6"/>
    </row>
    <row r="22" spans="1:13" ht="13.5" thickBot="1" x14ac:dyDescent="0.3">
      <c r="A22" s="107" t="s">
        <v>44</v>
      </c>
      <c r="B22" s="93" t="s">
        <v>73</v>
      </c>
      <c r="C22" s="95"/>
      <c r="D22" s="2"/>
      <c r="E22" s="51"/>
      <c r="F22" s="52"/>
      <c r="G22" s="9"/>
      <c r="H22" s="9"/>
      <c r="I22" s="6"/>
      <c r="K22" s="17"/>
      <c r="L22" s="6"/>
      <c r="M22" s="6"/>
    </row>
    <row r="23" spans="1:13" ht="13.5" thickBot="1" x14ac:dyDescent="0.3">
      <c r="A23" s="107" t="s">
        <v>48</v>
      </c>
      <c r="B23" s="93" t="s">
        <v>72</v>
      </c>
      <c r="C23" s="93"/>
      <c r="D23" s="2"/>
      <c r="E23" s="51"/>
      <c r="F23" s="52"/>
      <c r="G23" s="9"/>
      <c r="H23" s="9"/>
      <c r="I23" s="6"/>
      <c r="K23" s="17"/>
      <c r="L23" s="6"/>
      <c r="M23" s="6"/>
    </row>
    <row r="24" spans="1:13" ht="13.5" thickBot="1" x14ac:dyDescent="0.3">
      <c r="A24" s="107" t="s">
        <v>45</v>
      </c>
      <c r="B24" s="93" t="s">
        <v>73</v>
      </c>
      <c r="C24" s="93"/>
      <c r="D24" s="2"/>
      <c r="E24" s="51"/>
      <c r="F24" s="52"/>
      <c r="G24" s="9"/>
      <c r="H24" s="9"/>
      <c r="I24" s="6"/>
      <c r="K24" s="17"/>
      <c r="L24" s="6"/>
      <c r="M24" s="6"/>
    </row>
    <row r="25" spans="1:13" ht="13.5" thickBot="1" x14ac:dyDescent="0.35">
      <c r="A25" s="149" t="s">
        <v>14</v>
      </c>
      <c r="B25" s="93"/>
      <c r="C25" s="93"/>
      <c r="D25" s="20" t="s">
        <v>50</v>
      </c>
      <c r="E25" s="51"/>
      <c r="F25" s="52"/>
      <c r="G25" s="20"/>
      <c r="H25" s="9"/>
      <c r="I25" s="6"/>
      <c r="K25" s="17"/>
      <c r="L25" s="6"/>
      <c r="M25" s="6"/>
    </row>
    <row r="26" spans="1:13" ht="13.5" thickBot="1" x14ac:dyDescent="0.35">
      <c r="A26" s="149"/>
      <c r="B26" s="93"/>
      <c r="C26" s="93"/>
      <c r="D26" s="20" t="s">
        <v>50</v>
      </c>
      <c r="E26" s="51"/>
      <c r="F26" s="52"/>
      <c r="G26" s="20"/>
      <c r="H26" s="9"/>
      <c r="I26" s="6"/>
      <c r="K26" s="17"/>
      <c r="L26" s="6"/>
      <c r="M26" s="6"/>
    </row>
    <row r="27" spans="1:13" ht="13.5" thickBot="1" x14ac:dyDescent="0.35">
      <c r="A27" s="107" t="s">
        <v>15</v>
      </c>
      <c r="B27" s="94"/>
      <c r="C27" s="94"/>
      <c r="D27" s="79" t="s">
        <v>50</v>
      </c>
      <c r="E27" s="53"/>
      <c r="F27" s="54"/>
      <c r="G27" s="9"/>
      <c r="H27" s="9"/>
      <c r="I27" s="6"/>
      <c r="K27" s="17"/>
      <c r="L27" s="6"/>
      <c r="M27" s="6"/>
    </row>
    <row r="28" spans="1:13" x14ac:dyDescent="0.25">
      <c r="A28" s="109"/>
      <c r="B28" s="2"/>
      <c r="C28" s="2"/>
      <c r="D28" s="2"/>
      <c r="E28" s="55"/>
      <c r="F28" s="56"/>
      <c r="G28" s="22"/>
      <c r="H28" s="23" t="s">
        <v>8</v>
      </c>
      <c r="I28" s="23" t="s">
        <v>3</v>
      </c>
      <c r="J28" s="23" t="s">
        <v>4</v>
      </c>
      <c r="K28" s="39" t="s">
        <v>10</v>
      </c>
      <c r="L28" s="6"/>
      <c r="M28" s="6"/>
    </row>
    <row r="29" spans="1:13" ht="13" x14ac:dyDescent="0.25">
      <c r="A29" s="109"/>
      <c r="B29" s="2"/>
      <c r="C29" s="2"/>
      <c r="D29" s="29"/>
      <c r="E29" s="55"/>
      <c r="F29" s="56"/>
      <c r="G29" s="25" t="s">
        <v>19</v>
      </c>
      <c r="H29" s="26">
        <f>COUNT(E18:E27)*3</f>
        <v>0</v>
      </c>
      <c r="I29" s="26">
        <f>COUNTIF(E18:E27,"1")*3</f>
        <v>0</v>
      </c>
      <c r="J29" s="27">
        <f>COUNTIF(E18:E27,"2")*3</f>
        <v>0</v>
      </c>
      <c r="K29" s="40">
        <f>COUNTIF(E18:E27,"3")*3</f>
        <v>0</v>
      </c>
      <c r="L29" s="6"/>
      <c r="M29" s="6"/>
    </row>
    <row r="30" spans="1:13" ht="13" thickBot="1" x14ac:dyDescent="0.3">
      <c r="A30" s="110"/>
      <c r="B30" s="14"/>
      <c r="C30" s="14"/>
      <c r="D30" s="14"/>
      <c r="E30" s="59"/>
      <c r="F30" s="57"/>
      <c r="G30" s="28" t="s">
        <v>6</v>
      </c>
      <c r="H30" s="61">
        <f>COUNT(F18:F27)*3</f>
        <v>0</v>
      </c>
      <c r="I30" s="61">
        <f>COUNTIF(F18:F27,"1")*3</f>
        <v>0</v>
      </c>
      <c r="J30" s="63">
        <f>COUNTIF(F18:F27,"2")*3</f>
        <v>0</v>
      </c>
      <c r="K30" s="41">
        <f>COUNTIF(F18:F27,"3")*3</f>
        <v>0</v>
      </c>
      <c r="L30" s="6"/>
      <c r="M30" s="6"/>
    </row>
    <row r="31" spans="1:13" ht="13.5" thickBot="1" x14ac:dyDescent="0.3">
      <c r="A31" s="106" t="s">
        <v>16</v>
      </c>
      <c r="B31" s="90" t="s">
        <v>71</v>
      </c>
      <c r="C31" s="90" t="s">
        <v>80</v>
      </c>
      <c r="D31" s="67" t="s">
        <v>20</v>
      </c>
      <c r="E31" s="64"/>
      <c r="F31" s="64"/>
      <c r="G31" s="11"/>
      <c r="H31" s="11"/>
      <c r="I31" s="15"/>
      <c r="J31" s="15"/>
      <c r="K31" s="16"/>
      <c r="L31" s="6"/>
      <c r="M31" s="6"/>
    </row>
    <row r="32" spans="1:13" ht="13.5" thickBot="1" x14ac:dyDescent="0.35">
      <c r="A32" s="112" t="s">
        <v>46</v>
      </c>
      <c r="B32" s="92" t="s">
        <v>72</v>
      </c>
      <c r="C32" s="92"/>
      <c r="D32" s="10"/>
      <c r="E32" s="49"/>
      <c r="F32" s="50"/>
      <c r="G32" s="139" t="s">
        <v>51</v>
      </c>
      <c r="H32" s="140"/>
      <c r="I32" s="140"/>
      <c r="J32" s="140"/>
      <c r="K32" s="17"/>
      <c r="L32" s="6"/>
      <c r="M32" s="6"/>
    </row>
    <row r="33" spans="1:13" ht="13.5" thickBot="1" x14ac:dyDescent="0.35">
      <c r="A33" s="107" t="s">
        <v>30</v>
      </c>
      <c r="B33" s="93"/>
      <c r="C33" s="93"/>
      <c r="D33" s="20" t="s">
        <v>50</v>
      </c>
      <c r="E33" s="51"/>
      <c r="F33" s="52"/>
      <c r="G33" s="9"/>
      <c r="H33" s="9"/>
      <c r="I33" s="6"/>
      <c r="K33" s="17"/>
      <c r="L33" s="6"/>
      <c r="M33" s="6"/>
    </row>
    <row r="34" spans="1:13" ht="13.5" thickBot="1" x14ac:dyDescent="0.3">
      <c r="A34" s="107" t="s">
        <v>31</v>
      </c>
      <c r="B34" s="93" t="s">
        <v>73</v>
      </c>
      <c r="C34" s="93"/>
      <c r="D34" s="2"/>
      <c r="E34" s="51"/>
      <c r="F34" s="52"/>
      <c r="G34" s="9"/>
      <c r="H34" s="9"/>
      <c r="I34" s="6"/>
      <c r="J34" s="9"/>
      <c r="K34" s="6"/>
      <c r="L34" s="6"/>
      <c r="M34" s="6"/>
    </row>
    <row r="35" spans="1:13" ht="38" thickBot="1" x14ac:dyDescent="0.35">
      <c r="A35" s="107" t="s">
        <v>58</v>
      </c>
      <c r="B35" s="93"/>
      <c r="C35" s="93"/>
      <c r="D35" s="20" t="s">
        <v>0</v>
      </c>
      <c r="E35" s="51"/>
      <c r="F35" s="52"/>
      <c r="G35" s="9"/>
      <c r="H35" s="9"/>
      <c r="I35" s="6"/>
      <c r="J35" s="9"/>
      <c r="K35" s="6"/>
      <c r="L35" s="6"/>
      <c r="M35" s="6"/>
    </row>
    <row r="36" spans="1:13" ht="13" x14ac:dyDescent="0.3">
      <c r="A36" s="150" t="s">
        <v>59</v>
      </c>
      <c r="B36" s="95"/>
      <c r="C36" s="95"/>
      <c r="D36" s="20" t="s">
        <v>0</v>
      </c>
      <c r="E36" s="51"/>
      <c r="F36" s="52"/>
      <c r="G36" s="20"/>
      <c r="H36" s="9"/>
      <c r="I36" s="6"/>
      <c r="J36" s="9"/>
      <c r="K36" s="6"/>
      <c r="L36" s="6"/>
      <c r="M36" s="6"/>
    </row>
    <row r="37" spans="1:13" ht="13" x14ac:dyDescent="0.3">
      <c r="A37" s="151"/>
      <c r="B37" s="93"/>
      <c r="C37" s="93"/>
      <c r="D37" s="20" t="s">
        <v>0</v>
      </c>
      <c r="E37" s="51"/>
      <c r="F37" s="52"/>
      <c r="G37" s="20"/>
      <c r="H37" s="9"/>
      <c r="I37" s="6"/>
      <c r="J37" s="9"/>
      <c r="K37" s="6"/>
      <c r="L37" s="6"/>
      <c r="M37" s="6"/>
    </row>
    <row r="38" spans="1:13" ht="13" x14ac:dyDescent="0.3">
      <c r="A38" s="151"/>
      <c r="B38" s="93"/>
      <c r="C38" s="93"/>
      <c r="D38" s="20" t="s">
        <v>0</v>
      </c>
      <c r="E38" s="51"/>
      <c r="F38" s="52"/>
      <c r="G38" s="20"/>
      <c r="H38" s="9"/>
      <c r="I38" s="6"/>
      <c r="J38" s="9"/>
      <c r="K38" s="6"/>
      <c r="L38" s="6"/>
      <c r="M38" s="6"/>
    </row>
    <row r="39" spans="1:13" ht="13.5" thickBot="1" x14ac:dyDescent="0.35">
      <c r="A39" s="152"/>
      <c r="B39" s="93"/>
      <c r="C39" s="93"/>
      <c r="D39" s="20" t="s">
        <v>0</v>
      </c>
      <c r="E39" s="51"/>
      <c r="F39" s="52"/>
      <c r="G39" s="20"/>
      <c r="H39" s="9"/>
      <c r="I39" s="6"/>
      <c r="J39" s="9"/>
      <c r="K39" s="6"/>
      <c r="L39" s="6"/>
      <c r="M39" s="6"/>
    </row>
    <row r="40" spans="1:13" ht="13" x14ac:dyDescent="0.3">
      <c r="A40" s="150" t="s">
        <v>17</v>
      </c>
      <c r="B40" s="93"/>
      <c r="C40" s="93"/>
      <c r="D40" s="20" t="s">
        <v>0</v>
      </c>
      <c r="E40" s="51"/>
      <c r="F40" s="52"/>
      <c r="G40" s="9"/>
      <c r="H40" s="9"/>
      <c r="I40" s="6"/>
      <c r="J40" s="9"/>
      <c r="K40" s="6"/>
      <c r="L40" s="6"/>
      <c r="M40" s="6"/>
    </row>
    <row r="41" spans="1:13" ht="13.5" thickBot="1" x14ac:dyDescent="0.35">
      <c r="A41" s="152"/>
      <c r="B41" s="94"/>
      <c r="C41" s="94"/>
      <c r="D41" s="46" t="s">
        <v>0</v>
      </c>
      <c r="E41" s="53"/>
      <c r="F41" s="54"/>
      <c r="G41" s="9"/>
      <c r="H41" s="9"/>
      <c r="I41" s="6"/>
      <c r="K41" s="17"/>
      <c r="L41" s="6"/>
      <c r="M41" s="6"/>
    </row>
    <row r="42" spans="1:13" x14ac:dyDescent="0.25">
      <c r="A42" s="109"/>
      <c r="B42" s="2"/>
      <c r="C42" s="2"/>
      <c r="D42" s="2"/>
      <c r="E42" s="55"/>
      <c r="F42" s="56"/>
      <c r="G42" s="22"/>
      <c r="H42" s="23" t="s">
        <v>21</v>
      </c>
      <c r="I42" s="23" t="s">
        <v>3</v>
      </c>
      <c r="J42" s="23" t="s">
        <v>4</v>
      </c>
      <c r="K42" s="39" t="s">
        <v>10</v>
      </c>
      <c r="L42" s="6"/>
      <c r="M42" s="6"/>
    </row>
    <row r="43" spans="1:13" ht="13" x14ac:dyDescent="0.25">
      <c r="A43" s="109"/>
      <c r="B43" s="2"/>
      <c r="C43" s="2"/>
      <c r="D43" s="29"/>
      <c r="E43" s="55"/>
      <c r="F43" s="56"/>
      <c r="G43" s="25" t="s">
        <v>19</v>
      </c>
      <c r="H43" s="26">
        <f>COUNT(E32:E41)*3</f>
        <v>0</v>
      </c>
      <c r="I43" s="26">
        <f>COUNTIF(E32:E41,"1")*3</f>
        <v>0</v>
      </c>
      <c r="J43" s="27">
        <f>COUNTIF(E32:E41,"2")*3</f>
        <v>0</v>
      </c>
      <c r="K43" s="40">
        <f>COUNTIF(E32:E41,"3")*3</f>
        <v>0</v>
      </c>
      <c r="L43" s="6"/>
      <c r="M43" s="6"/>
    </row>
    <row r="44" spans="1:13" ht="13" thickBot="1" x14ac:dyDescent="0.3">
      <c r="A44" s="110"/>
      <c r="B44" s="14"/>
      <c r="C44" s="14"/>
      <c r="D44" s="14"/>
      <c r="E44" s="59"/>
      <c r="F44" s="57"/>
      <c r="G44" s="28" t="s">
        <v>6</v>
      </c>
      <c r="H44" s="61">
        <f>COUNT(F32:F41)*3</f>
        <v>0</v>
      </c>
      <c r="I44" s="61">
        <f>COUNTIF(F32:F41,"1")*3</f>
        <v>0</v>
      </c>
      <c r="J44" s="63">
        <f>COUNTIF(F32:F41,"2")*3</f>
        <v>0</v>
      </c>
      <c r="K44" s="41">
        <f>COUNTIF(F32:F41,"3")*3</f>
        <v>0</v>
      </c>
      <c r="L44" s="6"/>
      <c r="M44" s="6"/>
    </row>
    <row r="45" spans="1:13" ht="13.5" thickBot="1" x14ac:dyDescent="0.3">
      <c r="A45" s="106" t="s">
        <v>18</v>
      </c>
      <c r="B45" s="90" t="s">
        <v>71</v>
      </c>
      <c r="C45" s="90" t="s">
        <v>80</v>
      </c>
      <c r="D45" s="67" t="s">
        <v>20</v>
      </c>
      <c r="E45" s="64"/>
      <c r="F45" s="64"/>
      <c r="G45" s="11"/>
      <c r="H45" s="11"/>
      <c r="I45" s="15"/>
      <c r="J45" s="15"/>
      <c r="K45" s="16"/>
      <c r="L45" s="6"/>
      <c r="M45" s="6"/>
    </row>
    <row r="46" spans="1:13" ht="13.5" thickBot="1" x14ac:dyDescent="0.35">
      <c r="A46" s="153" t="s">
        <v>28</v>
      </c>
      <c r="B46" s="92" t="s">
        <v>72</v>
      </c>
      <c r="C46" s="92"/>
      <c r="D46" s="10" t="s">
        <v>78</v>
      </c>
      <c r="E46" s="49"/>
      <c r="F46" s="50"/>
      <c r="G46" s="139" t="s">
        <v>51</v>
      </c>
      <c r="H46" s="140"/>
      <c r="I46" s="140"/>
      <c r="J46" s="140"/>
      <c r="K46" s="17"/>
      <c r="L46" s="6"/>
      <c r="M46" s="6"/>
    </row>
    <row r="47" spans="1:13" ht="25.5" thickBot="1" x14ac:dyDescent="0.3">
      <c r="A47" s="154"/>
      <c r="B47" s="93" t="s">
        <v>72</v>
      </c>
      <c r="C47" s="93"/>
      <c r="D47" s="2" t="s">
        <v>54</v>
      </c>
      <c r="E47" s="51"/>
      <c r="F47" s="52"/>
      <c r="G47" s="9"/>
      <c r="H47" s="9"/>
      <c r="I47" s="6"/>
      <c r="K47" s="17"/>
      <c r="L47" s="6"/>
      <c r="M47" s="6"/>
    </row>
    <row r="48" spans="1:13" ht="13" x14ac:dyDescent="0.25">
      <c r="A48" s="153" t="s">
        <v>29</v>
      </c>
      <c r="B48" s="93" t="s">
        <v>73</v>
      </c>
      <c r="C48" s="93"/>
      <c r="D48" s="2" t="s">
        <v>78</v>
      </c>
      <c r="E48" s="51"/>
      <c r="F48" s="52"/>
      <c r="G48" s="9"/>
      <c r="H48" s="9"/>
      <c r="I48" s="9"/>
      <c r="K48" s="17"/>
      <c r="L48" s="6"/>
      <c r="M48" s="6"/>
    </row>
    <row r="49" spans="1:13" ht="25.5" thickBot="1" x14ac:dyDescent="0.3">
      <c r="A49" s="155"/>
      <c r="B49" s="96" t="s">
        <v>73</v>
      </c>
      <c r="C49" s="96"/>
      <c r="D49" s="2" t="s">
        <v>54</v>
      </c>
      <c r="E49" s="51"/>
      <c r="F49" s="52"/>
    </row>
    <row r="50" spans="1:13" ht="13" x14ac:dyDescent="0.3">
      <c r="A50" s="156" t="s">
        <v>100</v>
      </c>
      <c r="B50" s="95"/>
      <c r="C50" s="95"/>
      <c r="D50" s="42" t="s">
        <v>0</v>
      </c>
      <c r="E50" s="51"/>
      <c r="F50" s="52"/>
      <c r="G50" s="20"/>
      <c r="H50" s="9"/>
      <c r="I50" s="6"/>
      <c r="K50" s="17"/>
      <c r="L50" s="6"/>
      <c r="M50" s="6"/>
    </row>
    <row r="51" spans="1:13" ht="77.25" customHeight="1" thickBot="1" x14ac:dyDescent="0.35">
      <c r="A51" s="155"/>
      <c r="B51" s="96"/>
      <c r="C51" s="96"/>
      <c r="D51" s="42" t="s">
        <v>0</v>
      </c>
      <c r="E51" s="51"/>
      <c r="F51" s="52"/>
      <c r="G51" s="20"/>
      <c r="H51" s="9"/>
      <c r="I51" s="9"/>
      <c r="K51" s="17"/>
      <c r="L51" s="6"/>
      <c r="M51" s="6"/>
    </row>
    <row r="52" spans="1:13" ht="13" x14ac:dyDescent="0.3">
      <c r="A52" s="157" t="s">
        <v>92</v>
      </c>
      <c r="B52" s="95"/>
      <c r="C52" s="95"/>
      <c r="D52" s="42" t="s">
        <v>0</v>
      </c>
      <c r="E52" s="51"/>
      <c r="F52" s="52"/>
      <c r="G52" s="20"/>
      <c r="H52" s="9"/>
      <c r="I52" s="6"/>
      <c r="K52" s="17"/>
      <c r="L52" s="6"/>
      <c r="M52" s="6"/>
    </row>
    <row r="53" spans="1:13" ht="78.75" customHeight="1" thickBot="1" x14ac:dyDescent="0.35">
      <c r="A53" s="152"/>
      <c r="B53" s="93"/>
      <c r="C53" s="93"/>
      <c r="D53" s="42" t="s">
        <v>0</v>
      </c>
      <c r="E53" s="51"/>
      <c r="F53" s="52"/>
      <c r="G53" s="20"/>
      <c r="H53" s="9"/>
      <c r="I53" s="9"/>
      <c r="K53" s="17"/>
      <c r="L53" s="6"/>
      <c r="M53" s="6"/>
    </row>
    <row r="54" spans="1:13" ht="13.5" thickBot="1" x14ac:dyDescent="0.35">
      <c r="A54" s="107" t="s">
        <v>60</v>
      </c>
      <c r="B54" s="93"/>
      <c r="C54" s="93"/>
      <c r="D54" s="42" t="s">
        <v>0</v>
      </c>
      <c r="E54" s="51"/>
      <c r="F54" s="52"/>
      <c r="G54" s="20"/>
      <c r="H54" s="9"/>
      <c r="I54" s="6"/>
      <c r="K54" s="17"/>
      <c r="L54" s="6"/>
      <c r="M54" s="6"/>
    </row>
    <row r="55" spans="1:13" ht="13.5" thickBot="1" x14ac:dyDescent="0.35">
      <c r="A55" s="107" t="s">
        <v>15</v>
      </c>
      <c r="B55" s="94"/>
      <c r="C55" s="94"/>
      <c r="D55" s="47" t="s">
        <v>0</v>
      </c>
      <c r="E55" s="53"/>
      <c r="F55" s="54"/>
      <c r="G55" s="9"/>
      <c r="H55" s="9"/>
      <c r="I55" s="6"/>
      <c r="K55" s="17"/>
      <c r="L55" s="6"/>
      <c r="M55" s="6"/>
    </row>
    <row r="56" spans="1:13" x14ac:dyDescent="0.25">
      <c r="A56" s="109"/>
      <c r="B56" s="2"/>
      <c r="C56" s="2"/>
      <c r="D56" s="2"/>
      <c r="E56" s="55"/>
      <c r="F56" s="56"/>
      <c r="G56" s="22"/>
      <c r="H56" s="23" t="s">
        <v>22</v>
      </c>
      <c r="I56" s="23" t="s">
        <v>3</v>
      </c>
      <c r="J56" s="23" t="s">
        <v>4</v>
      </c>
      <c r="K56" s="39" t="s">
        <v>10</v>
      </c>
      <c r="L56" s="6"/>
      <c r="M56" s="6"/>
    </row>
    <row r="57" spans="1:13" ht="13" x14ac:dyDescent="0.25">
      <c r="A57" s="109"/>
      <c r="B57" s="2"/>
      <c r="D57" s="29"/>
      <c r="E57" s="55"/>
      <c r="F57" s="56"/>
      <c r="G57" s="25" t="s">
        <v>19</v>
      </c>
      <c r="H57" s="26">
        <f>COUNT(E46:E55)*3</f>
        <v>0</v>
      </c>
      <c r="I57" s="26">
        <f>COUNTIF(E46:E55,"1")*3</f>
        <v>0</v>
      </c>
      <c r="J57" s="27">
        <f>COUNTIF(E46:E55,"2")*3</f>
        <v>0</v>
      </c>
      <c r="K57" s="40">
        <f>COUNTIF(E46:E55,"3")*3</f>
        <v>0</v>
      </c>
      <c r="L57" s="6"/>
      <c r="M57" s="6"/>
    </row>
    <row r="58" spans="1:13" ht="13" thickBot="1" x14ac:dyDescent="0.3">
      <c r="A58" s="110"/>
      <c r="B58" s="14"/>
      <c r="C58" s="2"/>
      <c r="D58" s="14"/>
      <c r="E58" s="59"/>
      <c r="F58" s="57"/>
      <c r="G58" s="60" t="s">
        <v>6</v>
      </c>
      <c r="H58" s="61">
        <f>COUNT(F46:F55)*3</f>
        <v>0</v>
      </c>
      <c r="I58" s="61">
        <f>COUNTIF(F46:F55,"1")*3</f>
        <v>0</v>
      </c>
      <c r="J58" s="63">
        <f>COUNTIF(F46:F55,"2")*3</f>
        <v>0</v>
      </c>
      <c r="K58" s="41">
        <f>COUNTIF(F46:F55,"3")*3</f>
        <v>0</v>
      </c>
      <c r="L58" s="6"/>
      <c r="M58" s="6"/>
    </row>
    <row r="59" spans="1:13" ht="13" thickBot="1" x14ac:dyDescent="0.3">
      <c r="A59" s="113"/>
      <c r="C59" s="136" t="s">
        <v>82</v>
      </c>
      <c r="D59" s="3"/>
      <c r="E59" s="56"/>
      <c r="F59" s="56"/>
      <c r="G59" s="6"/>
      <c r="H59" s="6"/>
      <c r="I59" s="6"/>
      <c r="K59" s="17"/>
      <c r="L59" s="6"/>
      <c r="M59" s="6"/>
    </row>
    <row r="60" spans="1:13" x14ac:dyDescent="0.25">
      <c r="A60" s="113"/>
      <c r="C60" s="137"/>
      <c r="D60" s="3"/>
      <c r="E60" s="56"/>
      <c r="F60" s="56"/>
      <c r="G60" s="31" t="s">
        <v>9</v>
      </c>
      <c r="H60" s="32" t="s">
        <v>23</v>
      </c>
      <c r="I60" s="32" t="s">
        <v>3</v>
      </c>
      <c r="J60" s="32" t="s">
        <v>4</v>
      </c>
      <c r="K60" s="33" t="s">
        <v>10</v>
      </c>
      <c r="L60" s="6"/>
      <c r="M60" s="6"/>
    </row>
    <row r="61" spans="1:13" x14ac:dyDescent="0.25">
      <c r="A61" s="113"/>
      <c r="C61" s="137"/>
      <c r="D61" s="3"/>
      <c r="E61" s="56"/>
      <c r="F61" s="56"/>
      <c r="G61" s="34" t="s">
        <v>19</v>
      </c>
      <c r="H61" s="30">
        <f t="shared" ref="H61:K62" si="0">SUM(H15,H29,H43,H57)</f>
        <v>0</v>
      </c>
      <c r="I61" s="30">
        <f t="shared" si="0"/>
        <v>0</v>
      </c>
      <c r="J61" s="30">
        <f t="shared" si="0"/>
        <v>0</v>
      </c>
      <c r="K61" s="30">
        <f t="shared" si="0"/>
        <v>0</v>
      </c>
      <c r="L61" s="6"/>
      <c r="M61" s="6"/>
    </row>
    <row r="62" spans="1:13" ht="13" thickBot="1" x14ac:dyDescent="0.3">
      <c r="A62" s="114"/>
      <c r="B62" s="45"/>
      <c r="C62" s="138"/>
      <c r="D62" s="45"/>
      <c r="E62" s="57"/>
      <c r="F62" s="57"/>
      <c r="G62" s="35" t="s">
        <v>6</v>
      </c>
      <c r="H62" s="78">
        <f t="shared" si="0"/>
        <v>0</v>
      </c>
      <c r="I62" s="78">
        <f t="shared" si="0"/>
        <v>0</v>
      </c>
      <c r="J62" s="78">
        <f t="shared" si="0"/>
        <v>0</v>
      </c>
      <c r="K62" s="78">
        <f t="shared" si="0"/>
        <v>0</v>
      </c>
      <c r="L62" s="6"/>
      <c r="M62" s="6"/>
    </row>
    <row r="63" spans="1:13" x14ac:dyDescent="0.25">
      <c r="L63" s="6"/>
      <c r="M63" s="6"/>
    </row>
    <row r="64" spans="1:13" x14ac:dyDescent="0.25">
      <c r="C64" s="97">
        <f>SUM(C4:C56)</f>
        <v>27</v>
      </c>
      <c r="G64" s="69" t="s">
        <v>24</v>
      </c>
      <c r="H64" s="70">
        <f>SUM(H61:H62)</f>
        <v>0</v>
      </c>
      <c r="I64" s="70">
        <f>SUM(I61:I62)</f>
        <v>0</v>
      </c>
      <c r="J64" s="70">
        <f>SUM(J61:J62)</f>
        <v>0</v>
      </c>
      <c r="K64" s="70">
        <f>SUM(K61:K62)</f>
        <v>0</v>
      </c>
      <c r="L64" s="6"/>
      <c r="M64" s="6"/>
    </row>
    <row r="65" spans="1:13" x14ac:dyDescent="0.25">
      <c r="G65" s="70"/>
      <c r="H65" s="70" t="s">
        <v>49</v>
      </c>
      <c r="I65" s="70" t="s">
        <v>52</v>
      </c>
      <c r="J65" s="69" t="s">
        <v>53</v>
      </c>
      <c r="K65" s="70" t="s">
        <v>25</v>
      </c>
      <c r="L65" s="6"/>
      <c r="M65" s="6"/>
    </row>
    <row r="66" spans="1:13" x14ac:dyDescent="0.25">
      <c r="L66" s="6"/>
      <c r="M66" s="6"/>
    </row>
    <row r="67" spans="1:13" x14ac:dyDescent="0.25">
      <c r="L67" s="6"/>
      <c r="M67" s="6"/>
    </row>
    <row r="68" spans="1:13" ht="13" thickBot="1" x14ac:dyDescent="0.3">
      <c r="L68" s="6"/>
      <c r="M68" s="6"/>
    </row>
    <row r="69" spans="1:13" ht="87.5" x14ac:dyDescent="0.25">
      <c r="A69" s="122" t="s">
        <v>96</v>
      </c>
      <c r="G69" s="99" t="s">
        <v>83</v>
      </c>
      <c r="L69" s="6"/>
      <c r="M69" s="6"/>
    </row>
    <row r="70" spans="1:13" ht="14.5" x14ac:dyDescent="0.35">
      <c r="A70" s="115" t="s">
        <v>95</v>
      </c>
      <c r="G70" s="100"/>
    </row>
    <row r="71" spans="1:13" ht="14.5" x14ac:dyDescent="0.25">
      <c r="G71" s="101" t="s">
        <v>84</v>
      </c>
    </row>
    <row r="72" spans="1:13" ht="14.5" x14ac:dyDescent="0.35">
      <c r="G72" s="100"/>
    </row>
    <row r="73" spans="1:13" ht="43.5" x14ac:dyDescent="0.25">
      <c r="G73" s="101" t="s">
        <v>85</v>
      </c>
    </row>
    <row r="74" spans="1:13" ht="14.5" x14ac:dyDescent="0.35">
      <c r="G74" s="100"/>
    </row>
    <row r="75" spans="1:13" ht="87" x14ac:dyDescent="0.25">
      <c r="G75" s="101" t="s">
        <v>86</v>
      </c>
    </row>
    <row r="76" spans="1:13" ht="14.5" x14ac:dyDescent="0.35">
      <c r="G76" s="100"/>
    </row>
    <row r="77" spans="1:13" ht="43.5" x14ac:dyDescent="0.25">
      <c r="G77" s="101" t="s">
        <v>87</v>
      </c>
    </row>
    <row r="78" spans="1:13" ht="14.5" x14ac:dyDescent="0.35">
      <c r="G78" s="100"/>
    </row>
    <row r="79" spans="1:13" ht="43.5" x14ac:dyDescent="0.25">
      <c r="G79" s="101" t="s">
        <v>88</v>
      </c>
    </row>
    <row r="80" spans="1:13" ht="14.5" x14ac:dyDescent="0.35">
      <c r="G80" s="100"/>
    </row>
    <row r="81" spans="7:7" ht="87" x14ac:dyDescent="0.25">
      <c r="G81" s="101" t="s">
        <v>89</v>
      </c>
    </row>
    <row r="82" spans="7:7" ht="14.5" x14ac:dyDescent="0.35">
      <c r="G82" s="100"/>
    </row>
    <row r="83" spans="7:7" ht="14.5" x14ac:dyDescent="0.25">
      <c r="G83" s="101"/>
    </row>
    <row r="84" spans="7:7" ht="14.5" x14ac:dyDescent="0.35">
      <c r="G84" s="100"/>
    </row>
    <row r="85" spans="7:7" ht="15" thickBot="1" x14ac:dyDescent="0.3">
      <c r="G85" s="102"/>
    </row>
  </sheetData>
  <mergeCells count="13">
    <mergeCell ref="E2:H2"/>
    <mergeCell ref="G4:J4"/>
    <mergeCell ref="G18:J18"/>
    <mergeCell ref="G32:J32"/>
    <mergeCell ref="G46:J46"/>
    <mergeCell ref="A25:A26"/>
    <mergeCell ref="A36:A39"/>
    <mergeCell ref="A40:A41"/>
    <mergeCell ref="A46:A47"/>
    <mergeCell ref="C59:C62"/>
    <mergeCell ref="A48:A49"/>
    <mergeCell ref="A50:A51"/>
    <mergeCell ref="A52:A53"/>
  </mergeCells>
  <phoneticPr fontId="5" type="noConversion"/>
  <pageMargins left="0.75" right="0.75" top="1" bottom="1" header="0.5" footer="0.5"/>
  <pageSetup scale="32"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150" zoomScaleNormal="150" workbookViewId="0">
      <selection activeCell="A3" sqref="A3"/>
    </sheetView>
  </sheetViews>
  <sheetFormatPr defaultRowHeight="12.5" x14ac:dyDescent="0.25"/>
  <cols>
    <col min="1" max="1" width="89" style="71" customWidth="1"/>
    <col min="2" max="256" width="11.453125" customWidth="1"/>
  </cols>
  <sheetData>
    <row r="1" spans="1:1" x14ac:dyDescent="0.25">
      <c r="A1" s="71" t="s">
        <v>26</v>
      </c>
    </row>
    <row r="2" spans="1:1" x14ac:dyDescent="0.25">
      <c r="A2" s="71" t="s">
        <v>27</v>
      </c>
    </row>
    <row r="3" spans="1:1" ht="50" x14ac:dyDescent="0.25">
      <c r="A3" s="103" t="s">
        <v>97</v>
      </c>
    </row>
    <row r="4" spans="1:1" ht="37.5" x14ac:dyDescent="0.25">
      <c r="A4" s="103" t="s">
        <v>90</v>
      </c>
    </row>
    <row r="5" spans="1:1" x14ac:dyDescent="0.25">
      <c r="A5" s="71" t="s">
        <v>57</v>
      </c>
    </row>
    <row r="6" spans="1:1" x14ac:dyDescent="0.25">
      <c r="A6" s="71" t="s">
        <v>11</v>
      </c>
    </row>
    <row r="8" spans="1:1" ht="62.5" x14ac:dyDescent="0.25">
      <c r="A8" s="72" t="s">
        <v>98</v>
      </c>
    </row>
  </sheetData>
  <phoneticPr fontId="5" type="noConversion"/>
  <pageMargins left="0.75" right="0.75" top="1" bottom="1" header="0.5" footer="0.5"/>
  <pageSetup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tabSelected="1" topLeftCell="A13" zoomScaleNormal="100" workbookViewId="0">
      <selection activeCell="C10" sqref="C10"/>
    </sheetView>
  </sheetViews>
  <sheetFormatPr defaultColWidth="8.81640625" defaultRowHeight="12.5" x14ac:dyDescent="0.25"/>
  <cols>
    <col min="1" max="1" width="39.81640625" style="3" customWidth="1"/>
    <col min="2" max="2" width="6.453125" style="3" customWidth="1"/>
    <col min="3" max="3" width="29.81640625" style="1" customWidth="1"/>
    <col min="4" max="4" width="10.81640625" style="58" bestFit="1" customWidth="1"/>
    <col min="5" max="5" width="8.81640625" style="58"/>
    <col min="6" max="6" width="15.453125" customWidth="1"/>
    <col min="7" max="7" width="16.81640625" customWidth="1"/>
    <col min="8" max="8" width="16.7265625" customWidth="1"/>
    <col min="9" max="9" width="10" style="6" bestFit="1" customWidth="1"/>
    <col min="10" max="10" width="12.26953125" customWidth="1"/>
    <col min="11" max="11" width="59.81640625" customWidth="1"/>
  </cols>
  <sheetData>
    <row r="1" spans="1:13" ht="18" customHeight="1" x14ac:dyDescent="0.3">
      <c r="A1" s="18" t="s">
        <v>118</v>
      </c>
      <c r="B1" s="18"/>
      <c r="C1" s="19" t="s">
        <v>74</v>
      </c>
      <c r="D1" s="48"/>
      <c r="E1" s="48"/>
      <c r="F1" s="4"/>
      <c r="G1" s="4"/>
      <c r="H1" s="65"/>
      <c r="I1" s="5"/>
      <c r="J1" s="66"/>
      <c r="K1" s="4"/>
    </row>
    <row r="2" spans="1:13" ht="18" customHeight="1" thickBot="1" x14ac:dyDescent="0.35">
      <c r="A2" s="5" t="s">
        <v>69</v>
      </c>
      <c r="B2" s="91"/>
      <c r="C2" s="5"/>
      <c r="D2" s="139" t="s">
        <v>51</v>
      </c>
      <c r="E2" s="140"/>
      <c r="F2" s="140"/>
      <c r="G2" s="140"/>
      <c r="H2" s="5"/>
      <c r="I2" s="5"/>
      <c r="J2" s="5"/>
      <c r="K2" s="5"/>
    </row>
    <row r="3" spans="1:13" ht="13.5" thickBot="1" x14ac:dyDescent="0.35">
      <c r="A3" s="84" t="s">
        <v>12</v>
      </c>
      <c r="B3" s="90" t="s">
        <v>71</v>
      </c>
      <c r="C3" s="36" t="s">
        <v>20</v>
      </c>
      <c r="D3" s="37" t="s">
        <v>5</v>
      </c>
      <c r="E3" s="38" t="s">
        <v>1</v>
      </c>
      <c r="F3" s="37"/>
      <c r="G3" s="11"/>
      <c r="H3" s="15"/>
      <c r="I3" s="15"/>
      <c r="J3" s="15"/>
      <c r="K3" s="126" t="s">
        <v>56</v>
      </c>
    </row>
    <row r="4" spans="1:13" ht="13.5" thickBot="1" x14ac:dyDescent="0.3">
      <c r="A4" s="86" t="s">
        <v>35</v>
      </c>
      <c r="B4" s="92" t="s">
        <v>72</v>
      </c>
      <c r="C4" s="10"/>
      <c r="D4" s="49">
        <v>1</v>
      </c>
      <c r="E4" s="50"/>
      <c r="F4" s="11"/>
      <c r="G4" s="11"/>
      <c r="H4" s="11"/>
      <c r="I4" s="15"/>
      <c r="J4" s="15"/>
      <c r="K4" s="127" t="s">
        <v>101</v>
      </c>
      <c r="L4" s="8"/>
      <c r="M4" s="8"/>
    </row>
    <row r="5" spans="1:13" ht="13.5" thickBot="1" x14ac:dyDescent="0.3">
      <c r="A5" s="86" t="s">
        <v>36</v>
      </c>
      <c r="B5" s="93" t="s">
        <v>73</v>
      </c>
      <c r="C5" s="9"/>
      <c r="D5" s="51">
        <v>1</v>
      </c>
      <c r="E5" s="52"/>
      <c r="F5" s="9"/>
      <c r="G5" s="9"/>
      <c r="H5" s="9"/>
      <c r="J5" s="6"/>
      <c r="K5" s="128" t="s">
        <v>102</v>
      </c>
    </row>
    <row r="6" spans="1:13" ht="13.5" thickBot="1" x14ac:dyDescent="0.3">
      <c r="A6" s="86" t="s">
        <v>65</v>
      </c>
      <c r="B6" s="93" t="s">
        <v>72</v>
      </c>
      <c r="C6" s="9"/>
      <c r="D6" s="51">
        <v>1</v>
      </c>
      <c r="E6" s="52"/>
      <c r="F6" s="9"/>
      <c r="G6" s="9"/>
      <c r="H6" s="9"/>
      <c r="J6" s="6"/>
      <c r="K6" s="128" t="s">
        <v>103</v>
      </c>
    </row>
    <row r="7" spans="1:13" ht="13.5" thickBot="1" x14ac:dyDescent="0.3">
      <c r="A7" s="86" t="s">
        <v>66</v>
      </c>
      <c r="B7" s="93" t="s">
        <v>73</v>
      </c>
      <c r="C7" s="9"/>
      <c r="D7" s="51">
        <v>1</v>
      </c>
      <c r="E7" s="52"/>
      <c r="F7" s="9"/>
      <c r="G7" s="9"/>
      <c r="H7" s="9"/>
      <c r="J7" s="6"/>
      <c r="K7" s="129" t="s">
        <v>104</v>
      </c>
    </row>
    <row r="8" spans="1:13" ht="13.5" thickBot="1" x14ac:dyDescent="0.35">
      <c r="A8" s="86" t="s">
        <v>67</v>
      </c>
      <c r="B8" s="93"/>
      <c r="C8" s="120" t="s">
        <v>93</v>
      </c>
      <c r="D8" s="51"/>
      <c r="E8" s="52">
        <v>2</v>
      </c>
      <c r="F8" s="125" t="s">
        <v>101</v>
      </c>
      <c r="G8" s="9"/>
      <c r="H8" s="9"/>
      <c r="J8" s="6"/>
      <c r="K8" s="130"/>
    </row>
    <row r="9" spans="1:13" ht="13.5" thickBot="1" x14ac:dyDescent="0.35">
      <c r="A9" s="86" t="s">
        <v>68</v>
      </c>
      <c r="B9" s="93" t="s">
        <v>73</v>
      </c>
      <c r="C9" s="20" t="s">
        <v>75</v>
      </c>
      <c r="D9" s="51">
        <v>2</v>
      </c>
      <c r="E9" s="52"/>
      <c r="F9" s="9"/>
      <c r="G9" s="9"/>
      <c r="H9" s="9"/>
      <c r="J9" s="6"/>
      <c r="K9" s="129" t="s">
        <v>105</v>
      </c>
    </row>
    <row r="10" spans="1:13" ht="13.5" thickBot="1" x14ac:dyDescent="0.35">
      <c r="A10" s="87" t="s">
        <v>63</v>
      </c>
      <c r="B10" s="93"/>
      <c r="C10" s="20" t="s">
        <v>55</v>
      </c>
      <c r="D10" s="51">
        <v>1</v>
      </c>
      <c r="E10" s="52"/>
      <c r="F10" s="9"/>
      <c r="G10" s="9"/>
      <c r="H10" s="9"/>
      <c r="J10" s="6"/>
      <c r="K10" s="130"/>
    </row>
    <row r="11" spans="1:13" ht="25.5" thickBot="1" x14ac:dyDescent="0.35">
      <c r="A11" s="87" t="s">
        <v>64</v>
      </c>
      <c r="B11" s="93"/>
      <c r="C11" s="20" t="s">
        <v>76</v>
      </c>
      <c r="D11" s="51">
        <v>1</v>
      </c>
      <c r="E11" s="52"/>
      <c r="F11" s="9"/>
      <c r="G11" s="9"/>
      <c r="H11" s="9"/>
      <c r="J11" s="6"/>
      <c r="K11" s="130"/>
    </row>
    <row r="12" spans="1:13" ht="13.5" thickBot="1" x14ac:dyDescent="0.3">
      <c r="A12" s="86" t="s">
        <v>39</v>
      </c>
      <c r="B12" s="93" t="s">
        <v>72</v>
      </c>
      <c r="C12" s="9"/>
      <c r="D12" s="51">
        <v>1</v>
      </c>
      <c r="E12" s="52"/>
      <c r="F12" s="6"/>
      <c r="G12" s="6"/>
      <c r="H12" s="6"/>
      <c r="J12" s="6"/>
      <c r="K12" s="130"/>
    </row>
    <row r="13" spans="1:13" ht="13.5" thickBot="1" x14ac:dyDescent="0.3">
      <c r="A13" s="86" t="s">
        <v>38</v>
      </c>
      <c r="B13" s="94" t="s">
        <v>73</v>
      </c>
      <c r="C13" s="14"/>
      <c r="D13" s="53">
        <v>1</v>
      </c>
      <c r="E13" s="54"/>
      <c r="F13" s="6"/>
      <c r="G13" s="6"/>
      <c r="H13" s="6"/>
      <c r="J13" s="6"/>
      <c r="K13" s="130"/>
    </row>
    <row r="14" spans="1:13" x14ac:dyDescent="0.25">
      <c r="A14" s="12"/>
      <c r="B14" s="2"/>
      <c r="C14" s="2"/>
      <c r="D14" s="55"/>
      <c r="E14" s="56"/>
      <c r="F14" s="22"/>
      <c r="G14" s="23" t="s">
        <v>2</v>
      </c>
      <c r="H14" s="23" t="s">
        <v>3</v>
      </c>
      <c r="I14" s="24" t="s">
        <v>4</v>
      </c>
      <c r="J14" s="26"/>
      <c r="K14" s="130"/>
    </row>
    <row r="15" spans="1:13" ht="13" x14ac:dyDescent="0.25">
      <c r="A15" s="12"/>
      <c r="B15" s="2"/>
      <c r="C15" s="29"/>
      <c r="D15" s="55"/>
      <c r="E15" s="56"/>
      <c r="F15" s="25" t="s">
        <v>19</v>
      </c>
      <c r="G15" s="26">
        <f>COUNT(D4:D13)*3</f>
        <v>27</v>
      </c>
      <c r="H15" s="26">
        <f>COUNTIF(D4:D13,"1")*3</f>
        <v>24</v>
      </c>
      <c r="I15" s="27">
        <f>COUNTIF(D4:D13,"2")*3</f>
        <v>3</v>
      </c>
      <c r="J15" s="26"/>
      <c r="K15" s="130"/>
    </row>
    <row r="16" spans="1:13" ht="13" thickBot="1" x14ac:dyDescent="0.3">
      <c r="A16" s="13"/>
      <c r="B16" s="14"/>
      <c r="C16" s="14"/>
      <c r="D16" s="59"/>
      <c r="E16" s="57"/>
      <c r="F16" s="60" t="s">
        <v>6</v>
      </c>
      <c r="G16" s="61">
        <f>COUNT(E4:E13)*3</f>
        <v>3</v>
      </c>
      <c r="H16" s="61">
        <f>COUNTIF(E4:E13,"1")*3</f>
        <v>0</v>
      </c>
      <c r="I16" s="63">
        <f>COUNTIF(E4:E13,"2")*3</f>
        <v>3</v>
      </c>
      <c r="J16" s="61"/>
      <c r="K16" s="131"/>
    </row>
    <row r="17" spans="1:12" ht="13.5" thickBot="1" x14ac:dyDescent="0.35">
      <c r="A17" s="85" t="s">
        <v>13</v>
      </c>
      <c r="B17" s="90" t="s">
        <v>71</v>
      </c>
      <c r="C17" s="67" t="s">
        <v>20</v>
      </c>
      <c r="D17" s="21" t="s">
        <v>5</v>
      </c>
      <c r="E17" s="68" t="s">
        <v>1</v>
      </c>
      <c r="F17" s="21"/>
      <c r="G17" s="9"/>
      <c r="H17" s="6"/>
      <c r="J17" s="17"/>
      <c r="K17" s="6"/>
      <c r="L17" s="6"/>
    </row>
    <row r="18" spans="1:12" ht="13.5" thickBot="1" x14ac:dyDescent="0.3">
      <c r="A18" s="82" t="s">
        <v>40</v>
      </c>
      <c r="B18" s="92"/>
      <c r="C18" s="10"/>
      <c r="D18" s="49"/>
      <c r="E18" s="50"/>
      <c r="F18" s="11"/>
      <c r="G18" s="11"/>
      <c r="H18" s="15"/>
      <c r="I18" s="15"/>
      <c r="J18" s="16"/>
      <c r="K18" s="6"/>
      <c r="L18" s="6"/>
    </row>
    <row r="19" spans="1:12" ht="13.5" thickBot="1" x14ac:dyDescent="0.3">
      <c r="A19" s="82" t="s">
        <v>41</v>
      </c>
      <c r="B19" s="93"/>
      <c r="C19" s="2"/>
      <c r="D19" s="51"/>
      <c r="E19" s="52"/>
      <c r="F19" s="9"/>
      <c r="G19" s="9"/>
      <c r="H19" s="6"/>
      <c r="J19" s="17"/>
      <c r="K19" s="6"/>
      <c r="L19" s="6"/>
    </row>
    <row r="20" spans="1:12" ht="13.5" thickBot="1" x14ac:dyDescent="0.3">
      <c r="A20" s="82" t="s">
        <v>42</v>
      </c>
      <c r="B20" s="93"/>
      <c r="C20" s="2"/>
      <c r="D20" s="51"/>
      <c r="E20" s="52"/>
      <c r="F20" s="9"/>
      <c r="G20" s="9"/>
      <c r="H20" s="6"/>
      <c r="J20" s="17"/>
      <c r="K20" s="6"/>
      <c r="L20" s="6"/>
    </row>
    <row r="21" spans="1:12" ht="13.5" thickBot="1" x14ac:dyDescent="0.3">
      <c r="A21" s="82" t="s">
        <v>43</v>
      </c>
      <c r="B21" s="93" t="s">
        <v>72</v>
      </c>
      <c r="C21" s="2"/>
      <c r="D21" s="51"/>
      <c r="E21" s="52"/>
      <c r="F21" s="9"/>
      <c r="G21" s="9"/>
      <c r="H21" s="6"/>
      <c r="J21" s="17"/>
      <c r="K21" s="6"/>
      <c r="L21" s="6"/>
    </row>
    <row r="22" spans="1:12" ht="13.5" thickBot="1" x14ac:dyDescent="0.3">
      <c r="A22" s="82" t="s">
        <v>44</v>
      </c>
      <c r="B22" s="95" t="s">
        <v>73</v>
      </c>
      <c r="C22" s="2"/>
      <c r="D22" s="51"/>
      <c r="E22" s="52"/>
      <c r="F22" s="9"/>
      <c r="G22" s="9"/>
      <c r="H22" s="6"/>
      <c r="J22" s="17"/>
      <c r="K22" s="6"/>
      <c r="L22" s="6"/>
    </row>
    <row r="23" spans="1:12" ht="13.5" thickBot="1" x14ac:dyDescent="0.3">
      <c r="A23" s="82" t="s">
        <v>48</v>
      </c>
      <c r="B23" s="93" t="s">
        <v>72</v>
      </c>
      <c r="C23" s="2"/>
      <c r="D23" s="51"/>
      <c r="E23" s="52"/>
      <c r="F23" s="9"/>
      <c r="G23" s="9"/>
      <c r="H23" s="6"/>
      <c r="J23" s="17"/>
      <c r="K23" s="6"/>
      <c r="L23" s="6"/>
    </row>
    <row r="24" spans="1:12" ht="13.5" thickBot="1" x14ac:dyDescent="0.3">
      <c r="A24" s="82" t="s">
        <v>45</v>
      </c>
      <c r="B24" s="93" t="s">
        <v>73</v>
      </c>
      <c r="C24" s="2"/>
      <c r="D24" s="51"/>
      <c r="E24" s="52"/>
      <c r="F24" s="9"/>
      <c r="G24" s="9"/>
      <c r="H24" s="6"/>
      <c r="J24" s="17"/>
      <c r="K24" s="6"/>
      <c r="L24" s="6"/>
    </row>
    <row r="25" spans="1:12" ht="13" x14ac:dyDescent="0.3">
      <c r="A25" s="162" t="s">
        <v>14</v>
      </c>
      <c r="B25" s="93"/>
      <c r="C25" s="20" t="s">
        <v>50</v>
      </c>
      <c r="D25" s="51"/>
      <c r="E25" s="52"/>
      <c r="F25" s="20"/>
      <c r="G25" s="9"/>
      <c r="H25" s="6"/>
      <c r="J25" s="17"/>
      <c r="K25" s="6"/>
      <c r="L25" s="6"/>
    </row>
    <row r="26" spans="1:12" ht="13.5" thickBot="1" x14ac:dyDescent="0.35">
      <c r="A26" s="163"/>
      <c r="B26" s="93"/>
      <c r="C26" s="20" t="s">
        <v>50</v>
      </c>
      <c r="D26" s="51"/>
      <c r="E26" s="52"/>
      <c r="F26" s="20"/>
      <c r="G26" s="9"/>
      <c r="H26" s="6"/>
      <c r="J26" s="17"/>
      <c r="K26" s="6"/>
      <c r="L26" s="6"/>
    </row>
    <row r="27" spans="1:12" ht="13.5" thickBot="1" x14ac:dyDescent="0.35">
      <c r="A27" s="82" t="s">
        <v>15</v>
      </c>
      <c r="B27" s="94"/>
      <c r="C27" s="79" t="s">
        <v>77</v>
      </c>
      <c r="D27" s="53">
        <v>2</v>
      </c>
      <c r="E27" s="54"/>
      <c r="F27" s="9"/>
      <c r="G27" s="9"/>
      <c r="H27" s="6"/>
      <c r="J27" s="17"/>
      <c r="K27" s="6"/>
      <c r="L27" s="6"/>
    </row>
    <row r="28" spans="1:12" x14ac:dyDescent="0.25">
      <c r="A28" s="12"/>
      <c r="B28" s="2"/>
      <c r="C28" s="2"/>
      <c r="D28" s="55"/>
      <c r="E28" s="56"/>
      <c r="F28" s="22"/>
      <c r="G28" s="23" t="s">
        <v>8</v>
      </c>
      <c r="H28" s="23" t="s">
        <v>3</v>
      </c>
      <c r="I28" s="23" t="s">
        <v>4</v>
      </c>
      <c r="J28" s="39" t="s">
        <v>10</v>
      </c>
      <c r="K28" s="6"/>
      <c r="L28" s="6"/>
    </row>
    <row r="29" spans="1:12" ht="13" x14ac:dyDescent="0.25">
      <c r="A29" s="12"/>
      <c r="B29" s="2"/>
      <c r="C29" s="29"/>
      <c r="D29" s="55"/>
      <c r="E29" s="56"/>
      <c r="F29" s="25" t="s">
        <v>19</v>
      </c>
      <c r="G29" s="26">
        <f>COUNT(D18:D27)*3</f>
        <v>3</v>
      </c>
      <c r="H29" s="26">
        <f>COUNTIF(D18:D27,"1")*3</f>
        <v>0</v>
      </c>
      <c r="I29" s="27">
        <f>COUNTIF(D18:D27,"2")*3</f>
        <v>3</v>
      </c>
      <c r="J29" s="40">
        <f>COUNTIF(D18:D27,"3")*3</f>
        <v>0</v>
      </c>
      <c r="K29" s="6"/>
      <c r="L29" s="6"/>
    </row>
    <row r="30" spans="1:12" ht="13" thickBot="1" x14ac:dyDescent="0.3">
      <c r="A30" s="13"/>
      <c r="B30" s="14"/>
      <c r="C30" s="14"/>
      <c r="D30" s="59"/>
      <c r="E30" s="57"/>
      <c r="F30" s="28" t="s">
        <v>6</v>
      </c>
      <c r="G30" s="61">
        <f>COUNT(E18:E27)*3</f>
        <v>0</v>
      </c>
      <c r="H30" s="61">
        <f>COUNTIF(E18:E27,"1")*3</f>
        <v>0</v>
      </c>
      <c r="I30" s="63">
        <f>COUNTIF(E18:E27,"2")*3</f>
        <v>0</v>
      </c>
      <c r="J30" s="41">
        <f>COUNTIF(E18:E27,"3")*3</f>
        <v>0</v>
      </c>
      <c r="K30" s="6"/>
      <c r="L30" s="6"/>
    </row>
    <row r="31" spans="1:12" ht="13.5" thickBot="1" x14ac:dyDescent="0.35">
      <c r="A31" s="84" t="s">
        <v>16</v>
      </c>
      <c r="B31" s="90" t="s">
        <v>71</v>
      </c>
      <c r="C31" s="67" t="s">
        <v>20</v>
      </c>
      <c r="D31" s="21" t="s">
        <v>5</v>
      </c>
      <c r="E31" s="68" t="s">
        <v>1</v>
      </c>
      <c r="F31" s="11"/>
      <c r="G31" s="11"/>
      <c r="H31" s="15"/>
      <c r="I31" s="15"/>
      <c r="J31" s="16"/>
      <c r="K31" s="6"/>
      <c r="L31" s="6"/>
    </row>
    <row r="32" spans="1:12" ht="13.5" thickBot="1" x14ac:dyDescent="0.3">
      <c r="A32" s="82" t="s">
        <v>46</v>
      </c>
      <c r="B32" s="92" t="s">
        <v>72</v>
      </c>
      <c r="C32" s="10"/>
      <c r="D32" s="49"/>
      <c r="E32" s="50"/>
      <c r="F32" s="9"/>
      <c r="G32" s="9"/>
      <c r="H32" s="6"/>
      <c r="J32" s="17"/>
      <c r="K32" s="6"/>
      <c r="L32" s="6"/>
    </row>
    <row r="33" spans="1:12" ht="13.5" thickBot="1" x14ac:dyDescent="0.35">
      <c r="A33" s="80" t="s">
        <v>30</v>
      </c>
      <c r="B33" s="93"/>
      <c r="C33" s="20" t="s">
        <v>50</v>
      </c>
      <c r="D33" s="51"/>
      <c r="E33" s="52"/>
      <c r="F33" s="9"/>
      <c r="G33" s="9"/>
      <c r="H33" s="6"/>
      <c r="J33" s="17"/>
      <c r="K33" s="6"/>
      <c r="L33" s="6"/>
    </row>
    <row r="34" spans="1:12" ht="13.5" thickBot="1" x14ac:dyDescent="0.3">
      <c r="A34" s="83" t="s">
        <v>31</v>
      </c>
      <c r="B34" s="93" t="s">
        <v>73</v>
      </c>
      <c r="C34" s="2"/>
      <c r="D34" s="51"/>
      <c r="E34" s="52"/>
      <c r="F34" s="9"/>
      <c r="G34" s="9"/>
      <c r="H34" s="6"/>
      <c r="I34" s="9"/>
      <c r="J34" s="6"/>
      <c r="K34" s="6"/>
      <c r="L34" s="6"/>
    </row>
    <row r="35" spans="1:12" ht="25.5" thickBot="1" x14ac:dyDescent="0.35">
      <c r="A35" s="81" t="s">
        <v>58</v>
      </c>
      <c r="B35" s="93"/>
      <c r="C35" s="20" t="s">
        <v>0</v>
      </c>
      <c r="D35" s="51"/>
      <c r="E35" s="52"/>
      <c r="F35" s="9"/>
      <c r="G35" s="9"/>
      <c r="H35" s="6"/>
      <c r="I35" s="9"/>
      <c r="J35" s="6"/>
      <c r="K35" s="6"/>
      <c r="L35" s="6"/>
    </row>
    <row r="36" spans="1:12" ht="13" x14ac:dyDescent="0.3">
      <c r="A36" s="164" t="s">
        <v>59</v>
      </c>
      <c r="B36" s="95"/>
      <c r="C36" s="20" t="s">
        <v>0</v>
      </c>
      <c r="D36" s="51"/>
      <c r="E36" s="52"/>
      <c r="F36" s="20"/>
      <c r="G36" s="9"/>
      <c r="H36" s="6"/>
      <c r="I36" s="9"/>
      <c r="J36" s="6"/>
      <c r="K36" s="6"/>
      <c r="L36" s="6"/>
    </row>
    <row r="37" spans="1:12" ht="13" x14ac:dyDescent="0.3">
      <c r="A37" s="165"/>
      <c r="B37" s="93"/>
      <c r="C37" s="20" t="s">
        <v>0</v>
      </c>
      <c r="D37" s="51"/>
      <c r="E37" s="52"/>
      <c r="F37" s="20"/>
      <c r="G37" s="9"/>
      <c r="H37" s="6"/>
      <c r="I37" s="9"/>
      <c r="J37" s="6"/>
      <c r="K37" s="6"/>
      <c r="L37" s="6"/>
    </row>
    <row r="38" spans="1:12" ht="13" x14ac:dyDescent="0.3">
      <c r="A38" s="165"/>
      <c r="B38" s="93"/>
      <c r="C38" s="20" t="s">
        <v>0</v>
      </c>
      <c r="D38" s="51"/>
      <c r="E38" s="52"/>
      <c r="F38" s="20"/>
      <c r="G38" s="9"/>
      <c r="H38" s="6"/>
      <c r="I38" s="9"/>
      <c r="J38" s="6"/>
      <c r="K38" s="6"/>
      <c r="L38" s="6"/>
    </row>
    <row r="39" spans="1:12" ht="13.5" thickBot="1" x14ac:dyDescent="0.35">
      <c r="A39" s="163"/>
      <c r="B39" s="93"/>
      <c r="C39" s="20" t="s">
        <v>0</v>
      </c>
      <c r="D39" s="51"/>
      <c r="E39" s="52"/>
      <c r="F39" s="20"/>
      <c r="G39" s="9"/>
      <c r="H39" s="6"/>
      <c r="I39" s="9"/>
      <c r="J39" s="6"/>
      <c r="K39" s="6"/>
      <c r="L39" s="6"/>
    </row>
    <row r="40" spans="1:12" ht="13" x14ac:dyDescent="0.3">
      <c r="A40" s="166" t="s">
        <v>17</v>
      </c>
      <c r="B40" s="93"/>
      <c r="C40" s="20" t="s">
        <v>0</v>
      </c>
      <c r="D40" s="51"/>
      <c r="E40" s="52"/>
      <c r="F40" s="9"/>
      <c r="G40" s="9"/>
      <c r="H40" s="6"/>
      <c r="I40" s="9"/>
      <c r="J40" s="6"/>
      <c r="K40" s="6"/>
      <c r="L40" s="6"/>
    </row>
    <row r="41" spans="1:12" ht="13.5" thickBot="1" x14ac:dyDescent="0.35">
      <c r="A41" s="163"/>
      <c r="B41" s="94"/>
      <c r="C41" s="46" t="s">
        <v>0</v>
      </c>
      <c r="D41" s="53"/>
      <c r="E41" s="54"/>
      <c r="F41" s="9"/>
      <c r="G41" s="9"/>
      <c r="H41" s="6"/>
      <c r="J41" s="17"/>
      <c r="K41" s="6"/>
      <c r="L41" s="6"/>
    </row>
    <row r="42" spans="1:12" x14ac:dyDescent="0.25">
      <c r="A42" s="12"/>
      <c r="B42" s="2"/>
      <c r="C42" s="2"/>
      <c r="D42" s="55"/>
      <c r="E42" s="56"/>
      <c r="F42" s="22"/>
      <c r="G42" s="23" t="s">
        <v>21</v>
      </c>
      <c r="H42" s="23" t="s">
        <v>3</v>
      </c>
      <c r="I42" s="23" t="s">
        <v>4</v>
      </c>
      <c r="J42" s="39" t="s">
        <v>10</v>
      </c>
      <c r="K42" s="6"/>
      <c r="L42" s="6"/>
    </row>
    <row r="43" spans="1:12" ht="13" x14ac:dyDescent="0.25">
      <c r="A43" s="12"/>
      <c r="B43" s="2"/>
      <c r="C43" s="29"/>
      <c r="D43" s="55"/>
      <c r="E43" s="56"/>
      <c r="F43" s="25" t="s">
        <v>19</v>
      </c>
      <c r="G43" s="26">
        <f>COUNT(D32:D41)*3</f>
        <v>0</v>
      </c>
      <c r="H43" s="26">
        <f>COUNTIF(D32:D41,"1")*3</f>
        <v>0</v>
      </c>
      <c r="I43" s="27">
        <f>COUNTIF(D32:D41,"2")*3</f>
        <v>0</v>
      </c>
      <c r="J43" s="40">
        <f>COUNTIF(D32:D41,"3")*3</f>
        <v>0</v>
      </c>
      <c r="K43" s="6"/>
      <c r="L43" s="6"/>
    </row>
    <row r="44" spans="1:12" ht="13" thickBot="1" x14ac:dyDescent="0.3">
      <c r="A44" s="13"/>
      <c r="B44" s="14"/>
      <c r="C44" s="14"/>
      <c r="D44" s="59"/>
      <c r="E44" s="57"/>
      <c r="F44" s="28" t="s">
        <v>6</v>
      </c>
      <c r="G44" s="61">
        <f>COUNT(E32:E41)*3</f>
        <v>0</v>
      </c>
      <c r="H44" s="61">
        <f>COUNTIF(E32:E41,"1")*3</f>
        <v>0</v>
      </c>
      <c r="I44" s="63">
        <f>COUNTIF(E32:E41,"2")*3</f>
        <v>0</v>
      </c>
      <c r="J44" s="41">
        <f>COUNTIF(E32:E41,"3")*3</f>
        <v>0</v>
      </c>
      <c r="K44" s="6"/>
      <c r="L44" s="6"/>
    </row>
    <row r="45" spans="1:12" ht="13.5" thickBot="1" x14ac:dyDescent="0.3">
      <c r="A45" s="84" t="s">
        <v>18</v>
      </c>
      <c r="B45" s="90" t="s">
        <v>71</v>
      </c>
      <c r="C45" s="67" t="s">
        <v>20</v>
      </c>
      <c r="D45" s="64"/>
      <c r="E45" s="64"/>
      <c r="F45" s="11"/>
      <c r="G45" s="11"/>
      <c r="H45" s="15"/>
      <c r="I45" s="15"/>
      <c r="J45" s="16"/>
      <c r="K45" s="6"/>
      <c r="L45" s="6"/>
    </row>
    <row r="46" spans="1:12" ht="13.5" thickBot="1" x14ac:dyDescent="0.3">
      <c r="A46" s="86" t="s">
        <v>32</v>
      </c>
      <c r="B46" s="92"/>
      <c r="C46" s="10"/>
      <c r="D46" s="49"/>
      <c r="E46" s="50"/>
      <c r="F46" s="9"/>
      <c r="G46" s="9"/>
      <c r="H46" s="6"/>
      <c r="J46" s="17"/>
      <c r="K46" s="6"/>
      <c r="L46" s="6"/>
    </row>
    <row r="47" spans="1:12" ht="13" x14ac:dyDescent="0.3">
      <c r="A47" s="166" t="s">
        <v>33</v>
      </c>
      <c r="B47" s="93"/>
      <c r="C47" s="74" t="s">
        <v>0</v>
      </c>
      <c r="D47" s="51"/>
      <c r="E47" s="52"/>
      <c r="F47" s="9"/>
      <c r="G47" s="9"/>
      <c r="H47" s="6"/>
      <c r="J47" s="17"/>
      <c r="K47" s="6"/>
      <c r="L47" s="6"/>
    </row>
    <row r="48" spans="1:12" ht="13.5" thickBot="1" x14ac:dyDescent="0.35">
      <c r="A48" s="163"/>
      <c r="B48" s="93"/>
      <c r="C48" s="74" t="s">
        <v>34</v>
      </c>
      <c r="D48" s="51"/>
      <c r="E48" s="52"/>
      <c r="F48" s="9"/>
      <c r="G48" s="9"/>
      <c r="H48" s="6"/>
      <c r="J48" s="17"/>
      <c r="K48" s="6"/>
      <c r="L48" s="6"/>
    </row>
    <row r="49" spans="1:12" ht="51" thickBot="1" x14ac:dyDescent="0.35">
      <c r="A49" s="88" t="s">
        <v>62</v>
      </c>
      <c r="B49" s="96"/>
      <c r="C49" s="74" t="s">
        <v>0</v>
      </c>
      <c r="D49" s="51"/>
      <c r="E49" s="52"/>
      <c r="F49" s="76"/>
      <c r="G49" s="9"/>
      <c r="H49" s="6"/>
      <c r="J49" s="17"/>
      <c r="K49" s="6"/>
      <c r="L49" s="6"/>
    </row>
    <row r="50" spans="1:12" ht="13.5" thickBot="1" x14ac:dyDescent="0.35">
      <c r="A50" s="89"/>
      <c r="B50" s="95"/>
      <c r="C50" s="73" t="s">
        <v>0</v>
      </c>
      <c r="D50" s="51"/>
      <c r="E50" s="52"/>
      <c r="F50" s="76"/>
      <c r="G50" s="9"/>
      <c r="H50" s="6"/>
    </row>
    <row r="51" spans="1:12" ht="13" x14ac:dyDescent="0.3">
      <c r="A51" s="158" t="s">
        <v>70</v>
      </c>
      <c r="B51" s="96"/>
      <c r="C51" s="74" t="s">
        <v>0</v>
      </c>
      <c r="D51" s="51"/>
      <c r="E51" s="52"/>
      <c r="F51" s="76"/>
      <c r="G51" s="9"/>
      <c r="H51" s="6"/>
      <c r="J51" s="17"/>
      <c r="K51" s="6"/>
      <c r="L51" s="6"/>
    </row>
    <row r="52" spans="1:12" ht="13.5" thickBot="1" x14ac:dyDescent="0.35">
      <c r="A52" s="159"/>
      <c r="B52" s="95"/>
      <c r="C52" s="74" t="s">
        <v>0</v>
      </c>
      <c r="D52" s="51"/>
      <c r="E52" s="52"/>
      <c r="F52" s="76"/>
      <c r="G52" s="9"/>
      <c r="H52" s="6"/>
      <c r="J52" s="17"/>
      <c r="K52" s="6"/>
      <c r="L52" s="6"/>
    </row>
    <row r="53" spans="1:12" ht="13.5" thickBot="1" x14ac:dyDescent="0.35">
      <c r="A53" s="160" t="s">
        <v>61</v>
      </c>
      <c r="B53" s="93"/>
      <c r="C53" s="74" t="s">
        <v>0</v>
      </c>
      <c r="D53" s="51"/>
      <c r="E53" s="52"/>
      <c r="F53" s="76"/>
      <c r="G53" s="9"/>
      <c r="H53" s="6"/>
      <c r="J53" s="17"/>
      <c r="K53" s="6"/>
      <c r="L53" s="6"/>
    </row>
    <row r="54" spans="1:12" ht="13.5" thickBot="1" x14ac:dyDescent="0.35">
      <c r="A54" s="161"/>
      <c r="B54" s="93"/>
      <c r="C54" s="74" t="s">
        <v>0</v>
      </c>
      <c r="D54" s="51"/>
      <c r="E54" s="52"/>
      <c r="F54" s="76"/>
      <c r="G54" s="9"/>
      <c r="H54" s="6"/>
      <c r="J54" s="17"/>
      <c r="K54" s="6"/>
      <c r="L54" s="6"/>
    </row>
    <row r="55" spans="1:12" ht="13.5" thickBot="1" x14ac:dyDescent="0.35">
      <c r="A55" s="161"/>
      <c r="B55" s="93"/>
      <c r="C55" s="74" t="s">
        <v>34</v>
      </c>
      <c r="D55" s="51"/>
      <c r="E55" s="52"/>
      <c r="F55" s="76"/>
      <c r="G55" s="9"/>
      <c r="H55" s="6"/>
      <c r="J55" s="17"/>
      <c r="K55" s="6"/>
      <c r="L55" s="6"/>
    </row>
    <row r="56" spans="1:12" ht="13.5" thickBot="1" x14ac:dyDescent="0.35">
      <c r="A56" s="86" t="s">
        <v>15</v>
      </c>
      <c r="B56" s="81"/>
      <c r="C56" s="75" t="s">
        <v>0</v>
      </c>
      <c r="D56" s="53"/>
      <c r="E56" s="54"/>
      <c r="F56" s="77"/>
      <c r="G56" s="9"/>
      <c r="H56" s="6"/>
      <c r="J56" s="17"/>
      <c r="K56" s="6"/>
      <c r="L56" s="6"/>
    </row>
    <row r="57" spans="1:12" x14ac:dyDescent="0.25">
      <c r="A57" s="12"/>
      <c r="B57" s="2"/>
      <c r="C57" s="2"/>
      <c r="D57" s="55"/>
      <c r="E57" s="56"/>
      <c r="F57" s="22"/>
      <c r="G57" s="23" t="s">
        <v>22</v>
      </c>
      <c r="H57" s="23" t="s">
        <v>3</v>
      </c>
      <c r="I57" s="23" t="s">
        <v>4</v>
      </c>
      <c r="J57" s="39" t="s">
        <v>10</v>
      </c>
      <c r="K57" s="6"/>
      <c r="L57" s="6"/>
    </row>
    <row r="58" spans="1:12" ht="13" x14ac:dyDescent="0.25">
      <c r="A58" s="12"/>
      <c r="B58" s="2"/>
      <c r="C58" s="29"/>
      <c r="D58" s="55"/>
      <c r="E58" s="56"/>
      <c r="F58" s="25" t="s">
        <v>19</v>
      </c>
      <c r="G58" s="26">
        <f>COUNT(D46:D56)*3</f>
        <v>0</v>
      </c>
      <c r="H58" s="26">
        <f>COUNTIF(D46:D56,"1")*3</f>
        <v>0</v>
      </c>
      <c r="I58" s="27">
        <f>COUNTIF(D46:D56,"2")*3</f>
        <v>0</v>
      </c>
      <c r="J58" s="40">
        <f>COUNTIF(D46:D56,"3")*3</f>
        <v>0</v>
      </c>
      <c r="K58" s="6"/>
      <c r="L58" s="6"/>
    </row>
    <row r="59" spans="1:12" ht="13" thickBot="1" x14ac:dyDescent="0.3">
      <c r="A59" s="13"/>
      <c r="B59" s="2"/>
      <c r="C59" s="14"/>
      <c r="D59" s="59"/>
      <c r="E59" s="57"/>
      <c r="F59" s="60" t="s">
        <v>6</v>
      </c>
      <c r="G59" s="61">
        <f>COUNT(E46:E56)*3</f>
        <v>0</v>
      </c>
      <c r="H59" s="61">
        <f>COUNTIF(E46:E56,"1")*3</f>
        <v>0</v>
      </c>
      <c r="I59" s="63">
        <f>COUNTIF(E46:E56,"2")*3</f>
        <v>0</v>
      </c>
      <c r="J59" s="41">
        <f>COUNTIF(E46:E56,"3")*3</f>
        <v>0</v>
      </c>
      <c r="K59" s="6"/>
      <c r="L59" s="6"/>
    </row>
    <row r="60" spans="1:12" x14ac:dyDescent="0.25">
      <c r="A60" s="12"/>
      <c r="C60" s="3"/>
      <c r="D60" s="56"/>
      <c r="E60" s="56"/>
      <c r="F60" s="6"/>
      <c r="G60" s="6"/>
      <c r="H60" s="6"/>
      <c r="J60" s="17"/>
      <c r="K60" s="6"/>
      <c r="L60" s="6"/>
    </row>
    <row r="61" spans="1:12" ht="13" thickBot="1" x14ac:dyDescent="0.3">
      <c r="A61" s="43"/>
      <c r="C61" s="3"/>
      <c r="D61" s="56"/>
      <c r="E61" s="56"/>
      <c r="F61" s="6"/>
      <c r="G61" s="6"/>
      <c r="H61" s="6"/>
      <c r="J61" s="17"/>
      <c r="K61" s="6"/>
      <c r="L61" s="6"/>
    </row>
    <row r="62" spans="1:12" x14ac:dyDescent="0.25">
      <c r="A62" s="43"/>
      <c r="C62" s="3"/>
      <c r="D62" s="56"/>
      <c r="E62" s="56"/>
      <c r="F62" s="31" t="s">
        <v>9</v>
      </c>
      <c r="G62" s="32" t="s">
        <v>23</v>
      </c>
      <c r="H62" s="32" t="s">
        <v>3</v>
      </c>
      <c r="I62" s="32" t="s">
        <v>4</v>
      </c>
      <c r="J62" s="33" t="s">
        <v>10</v>
      </c>
      <c r="K62" s="6"/>
      <c r="L62" s="6"/>
    </row>
    <row r="63" spans="1:12" x14ac:dyDescent="0.25">
      <c r="A63" s="43"/>
      <c r="C63" s="3"/>
      <c r="D63" s="56"/>
      <c r="E63" s="56"/>
      <c r="F63" s="34" t="s">
        <v>19</v>
      </c>
      <c r="G63" s="30">
        <f t="shared" ref="G63:J64" si="0">SUM(G15,G29,G43,G58)</f>
        <v>30</v>
      </c>
      <c r="H63" s="30">
        <f t="shared" si="0"/>
        <v>24</v>
      </c>
      <c r="I63" s="30">
        <f t="shared" si="0"/>
        <v>6</v>
      </c>
      <c r="J63" s="30">
        <f t="shared" si="0"/>
        <v>0</v>
      </c>
      <c r="K63" s="6"/>
      <c r="L63" s="6"/>
    </row>
    <row r="64" spans="1:12" ht="13" thickBot="1" x14ac:dyDescent="0.3">
      <c r="A64" s="44"/>
      <c r="C64" s="45"/>
      <c r="D64" s="57"/>
      <c r="E64" s="57"/>
      <c r="F64" s="35" t="s">
        <v>6</v>
      </c>
      <c r="G64" s="78">
        <f t="shared" si="0"/>
        <v>3</v>
      </c>
      <c r="H64" s="78">
        <f t="shared" si="0"/>
        <v>0</v>
      </c>
      <c r="I64" s="78">
        <f t="shared" si="0"/>
        <v>3</v>
      </c>
      <c r="J64" s="78">
        <f t="shared" si="0"/>
        <v>0</v>
      </c>
      <c r="K64" s="6"/>
      <c r="L64" s="6"/>
    </row>
    <row r="65" spans="6:12" x14ac:dyDescent="0.25">
      <c r="K65" s="6"/>
      <c r="L65" s="6"/>
    </row>
    <row r="66" spans="6:12" x14ac:dyDescent="0.25">
      <c r="F66" s="69" t="s">
        <v>24</v>
      </c>
      <c r="G66" s="70">
        <f>SUM(G63:G64)</f>
        <v>33</v>
      </c>
      <c r="H66" s="70">
        <f>SUM(H63:H64)</f>
        <v>24</v>
      </c>
      <c r="I66" s="70">
        <f>SUM(I63:I64)</f>
        <v>9</v>
      </c>
      <c r="J66" s="70">
        <f>SUM(J63:J64)</f>
        <v>0</v>
      </c>
      <c r="K66" s="6"/>
      <c r="L66" s="6"/>
    </row>
    <row r="67" spans="6:12" x14ac:dyDescent="0.25">
      <c r="F67" s="70"/>
      <c r="G67" s="70" t="s">
        <v>49</v>
      </c>
      <c r="H67" s="70" t="s">
        <v>52</v>
      </c>
      <c r="I67" s="69" t="s">
        <v>53</v>
      </c>
      <c r="J67" s="70" t="s">
        <v>25</v>
      </c>
      <c r="K67" s="6"/>
      <c r="L67" s="6"/>
    </row>
    <row r="68" spans="6:12" x14ac:dyDescent="0.25">
      <c r="K68" s="6"/>
      <c r="L68" s="6"/>
    </row>
    <row r="69" spans="6:12" x14ac:dyDescent="0.25">
      <c r="K69" s="6"/>
      <c r="L69" s="6"/>
    </row>
    <row r="70" spans="6:12" x14ac:dyDescent="0.25">
      <c r="K70" s="6"/>
      <c r="L70" s="6"/>
    </row>
  </sheetData>
  <mergeCells count="7">
    <mergeCell ref="A51:A52"/>
    <mergeCell ref="A53:A55"/>
    <mergeCell ref="D2:G2"/>
    <mergeCell ref="A25:A26"/>
    <mergeCell ref="A36:A39"/>
    <mergeCell ref="A40:A41"/>
    <mergeCell ref="A47:A48"/>
  </mergeCells>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Research Stream A</vt:lpstr>
      <vt:lpstr>Research Stream B</vt:lpstr>
      <vt:lpstr>Instructions</vt:lpstr>
      <vt:lpstr>example first year student</vt:lpstr>
    </vt:vector>
  </TitlesOfParts>
  <Company>Faculty of Medicine and Dentistry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ianwinship</dc:creator>
  <cp:lastModifiedBy>Silvia Pagliardini</cp:lastModifiedBy>
  <cp:lastPrinted>2020-03-20T18:27:19Z</cp:lastPrinted>
  <dcterms:created xsi:type="dcterms:W3CDTF">2010-09-28T15:25:23Z</dcterms:created>
  <dcterms:modified xsi:type="dcterms:W3CDTF">2022-09-19T16:19:52Z</dcterms:modified>
</cp:coreProperties>
</file>